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C:\Users\Jan\Desktop\DuLeGO!\Publicatie ICE - model\Manuscript publicatie\"/>
    </mc:Choice>
  </mc:AlternateContent>
  <bookViews>
    <workbookView xWindow="0" yWindow="0" windowWidth="28800" windowHeight="12432" tabRatio="828"/>
  </bookViews>
  <sheets>
    <sheet name="WE - tool tijdens exploratie" sheetId="160" r:id="rId1"/>
    <sheet name="Advies KR na WE - tool" sheetId="161" r:id="rId2"/>
    <sheet name="Blad2" sheetId="163" state="hidden" r:id="rId3"/>
  </sheets>
  <externalReferences>
    <externalReference r:id="rId4"/>
    <externalReference r:id="rId5"/>
  </externalReferences>
  <definedNames>
    <definedName name="_xlnm._FilterDatabase" localSheetId="1" hidden="1">'Advies KR na WE - tool'!#REF!</definedName>
    <definedName name="_xlnm._FilterDatabase" localSheetId="0" hidden="1">'WE - tool tijdens exploratie'!$A$11:$G$18</definedName>
    <definedName name="aard" localSheetId="1">'[1]Aard van evaluatie - modules'!$B$3:$B$40</definedName>
    <definedName name="aard">'[1]Aard van evaluatie - modules'!$B$3:$B$40</definedName>
    <definedName name="drgftg">#REF!</definedName>
    <definedName name="edz" localSheetId="1">#REF!</definedName>
    <definedName name="edz" localSheetId="0">'[2]ILT PAV 2de graad'!#REF!</definedName>
    <definedName name="edz">#REF!</definedName>
    <definedName name="hulpje" localSheetId="1">'Advies KR na WE - tool'!#REF!</definedName>
    <definedName name="hulpje" localSheetId="0">'WE - tool tijdens exploratie'!#REF!</definedName>
    <definedName name="hulpje">#REF!</definedName>
    <definedName name="hulpjes" localSheetId="1">'Advies KR na WE - tool'!#REF!</definedName>
    <definedName name="hulpjes" localSheetId="0">'WE - tool tijdens exploratie'!#REF!</definedName>
    <definedName name="hulpjes">#REF!</definedName>
    <definedName name="hulpkok" localSheetId="1">'Advies KR na WE - tool'!#REF!</definedName>
    <definedName name="hulpkok" localSheetId="0">'WE - tool tijdens exploratie'!#REF!</definedName>
    <definedName name="hulpkok">#REF!</definedName>
    <definedName name="hulpkok1" localSheetId="1">'Advies KR na WE - tool'!#REF!</definedName>
    <definedName name="hulpkok1" localSheetId="0">'WE - tool tijdens exploratie'!#REF!</definedName>
    <definedName name="hulpkok1">#REF!</definedName>
    <definedName name="Hulpkok2" localSheetId="1">'Advies KR na WE - tool'!#REF!</definedName>
    <definedName name="Hulpkok2" localSheetId="0">'WE - tool tijdens exploratie'!#REF!</definedName>
    <definedName name="Hulpkok2">#REF!</definedName>
    <definedName name="lol" localSheetId="1">'Advies KR na WE - tool'!#REF!</definedName>
    <definedName name="lol" localSheetId="0">'WE - tool tijdens exploratie'!#REF!</definedName>
    <definedName name="lol">#REF!</definedName>
    <definedName name="maandag" localSheetId="1">#REF!</definedName>
    <definedName name="maandag" localSheetId="0">#REF!</definedName>
    <definedName name="maandag">#REF!</definedName>
    <definedName name="modules" localSheetId="1">'[1]Aard van evaluatie - modules'!$D$3:$D$59</definedName>
    <definedName name="modules">'[1]Aard van evaluatie - modules'!$D$3:$D$59</definedName>
    <definedName name="nrs" localSheetId="1">'Advies KR na WE - tool'!#REF!</definedName>
    <definedName name="nrs" localSheetId="0">'WE - tool tijdens exploratie'!#REF!</definedName>
    <definedName name="nrs">#REF!</definedName>
    <definedName name="PAV" localSheetId="1">'Advies KR na WE - tool'!#REF!</definedName>
    <definedName name="PAV" localSheetId="0">'WE - tool tijdens exploratie'!#REF!</definedName>
    <definedName name="PAV">#REF!</definedName>
    <definedName name="uyk" localSheetId="1">#REF!</definedName>
    <definedName name="uyk" localSheetId="0">'[2]ILT PAV 2de graad'!#REF!</definedName>
    <definedName name="uyk">#REF!</definedName>
  </definedNames>
  <calcPr calcId="162913"/>
</workbook>
</file>

<file path=xl/calcChain.xml><?xml version="1.0" encoding="utf-8"?>
<calcChain xmlns="http://schemas.openxmlformats.org/spreadsheetml/2006/main">
  <c r="I11" i="161" l="1"/>
  <c r="A11" i="161"/>
  <c r="D1" i="163"/>
  <c r="H1" i="163"/>
  <c r="I1" i="163"/>
  <c r="J1" i="163"/>
  <c r="K1" i="163"/>
  <c r="L1" i="163"/>
  <c r="M1" i="163"/>
  <c r="A2" i="163"/>
  <c r="B2" i="163"/>
  <c r="C2" i="163"/>
  <c r="D2" i="163"/>
  <c r="E2" i="163"/>
  <c r="F2" i="163"/>
  <c r="G2" i="163"/>
  <c r="H2" i="163"/>
  <c r="I2" i="163"/>
  <c r="J2" i="163"/>
  <c r="K2" i="163"/>
  <c r="L2" i="163"/>
  <c r="M2" i="163"/>
  <c r="D3" i="163"/>
  <c r="H3" i="163"/>
  <c r="I3" i="163"/>
  <c r="J3" i="163"/>
  <c r="K3" i="163"/>
  <c r="L3" i="163"/>
  <c r="M3" i="163"/>
  <c r="A4" i="163"/>
  <c r="B4" i="163"/>
  <c r="C4" i="163"/>
  <c r="D4" i="163"/>
  <c r="E4" i="163"/>
  <c r="F4" i="163"/>
  <c r="G4" i="163"/>
  <c r="H4" i="163"/>
  <c r="I4" i="163"/>
  <c r="J4" i="163"/>
  <c r="K4" i="163"/>
  <c r="L4" i="163"/>
  <c r="M4" i="163"/>
  <c r="D5" i="163"/>
  <c r="H5" i="163"/>
  <c r="L5" i="163"/>
  <c r="A6" i="163"/>
  <c r="B6" i="163"/>
  <c r="C6" i="163"/>
  <c r="D6" i="163"/>
  <c r="E6" i="163"/>
  <c r="F6" i="163"/>
  <c r="G6" i="163"/>
  <c r="H6" i="163"/>
  <c r="I6" i="163"/>
  <c r="J6" i="163"/>
  <c r="K6" i="163"/>
  <c r="L6" i="163"/>
  <c r="M6" i="163"/>
  <c r="D7" i="163"/>
  <c r="H7" i="163"/>
  <c r="I7" i="163"/>
  <c r="J7" i="163"/>
  <c r="K7" i="163"/>
  <c r="L7" i="163"/>
  <c r="M7" i="163"/>
  <c r="A8" i="163"/>
  <c r="B8" i="163"/>
  <c r="C8" i="163"/>
  <c r="D8" i="163"/>
  <c r="E8" i="163"/>
  <c r="F8" i="163"/>
  <c r="G8" i="163"/>
  <c r="H8" i="163"/>
  <c r="I8" i="163"/>
  <c r="J8" i="163"/>
  <c r="K8" i="163"/>
  <c r="L8" i="163"/>
  <c r="M8" i="163"/>
  <c r="D9" i="163"/>
  <c r="H9" i="163"/>
  <c r="I9" i="163"/>
  <c r="J9" i="163"/>
  <c r="K9" i="163"/>
  <c r="L9" i="163"/>
  <c r="M9" i="163"/>
  <c r="A10" i="163"/>
  <c r="B10" i="163"/>
  <c r="C10" i="163"/>
  <c r="D10" i="163"/>
  <c r="E10" i="163"/>
  <c r="F10" i="163"/>
  <c r="G10" i="163"/>
  <c r="H10" i="163"/>
  <c r="I10" i="163"/>
  <c r="J10" i="163"/>
  <c r="K10" i="163"/>
  <c r="L10" i="163"/>
  <c r="M10" i="163"/>
  <c r="A11" i="163"/>
  <c r="B11" i="163"/>
  <c r="C11" i="163"/>
  <c r="D11" i="163"/>
  <c r="E11" i="163"/>
  <c r="F11" i="163"/>
  <c r="G11" i="163"/>
  <c r="H11" i="163"/>
  <c r="I11" i="163"/>
  <c r="J11" i="163"/>
  <c r="K11" i="163"/>
  <c r="L11" i="163"/>
  <c r="M11" i="163"/>
  <c r="D12" i="163"/>
  <c r="H12" i="163"/>
  <c r="I12" i="163"/>
  <c r="J12" i="163"/>
  <c r="K12" i="163"/>
  <c r="L12" i="163"/>
  <c r="A13" i="163"/>
  <c r="B13" i="163"/>
  <c r="C13" i="163"/>
  <c r="D13" i="163"/>
  <c r="E13" i="163"/>
  <c r="F13" i="163"/>
  <c r="G13" i="163"/>
  <c r="H13" i="163"/>
  <c r="I13" i="163"/>
  <c r="J13" i="163"/>
  <c r="K13" i="163"/>
  <c r="L13" i="163"/>
  <c r="M13" i="163"/>
  <c r="A14" i="163"/>
  <c r="B14" i="163"/>
  <c r="C14" i="163"/>
  <c r="D14" i="163"/>
  <c r="E14" i="163"/>
  <c r="F14" i="163"/>
  <c r="G14" i="163"/>
  <c r="H14" i="163"/>
  <c r="I14" i="163"/>
  <c r="J14" i="163"/>
  <c r="K14" i="163"/>
  <c r="L14" i="163"/>
  <c r="M14" i="163"/>
  <c r="D15" i="163"/>
  <c r="H15" i="163"/>
  <c r="I15" i="163"/>
  <c r="J15" i="163"/>
  <c r="K15" i="163"/>
  <c r="L15" i="163"/>
  <c r="A16" i="163"/>
  <c r="B16" i="163"/>
  <c r="C16" i="163"/>
  <c r="D16" i="163"/>
  <c r="E16" i="163"/>
  <c r="F16" i="163"/>
  <c r="G16" i="163"/>
  <c r="H16" i="163"/>
  <c r="I16" i="163"/>
  <c r="J16" i="163"/>
  <c r="K16" i="163"/>
  <c r="L16" i="163"/>
  <c r="M16" i="163"/>
  <c r="A17" i="163"/>
  <c r="B17" i="163"/>
  <c r="C17" i="163"/>
  <c r="D17" i="163"/>
  <c r="E17" i="163"/>
  <c r="F17" i="163"/>
  <c r="G17" i="163"/>
  <c r="H17" i="163"/>
  <c r="I17" i="163"/>
  <c r="J17" i="163"/>
  <c r="K17" i="163"/>
  <c r="L17" i="163"/>
  <c r="M17" i="163"/>
  <c r="D18" i="163"/>
  <c r="H18" i="163"/>
  <c r="I18" i="163"/>
  <c r="J18" i="163"/>
  <c r="K18" i="163"/>
  <c r="L18" i="163"/>
  <c r="A19" i="163"/>
  <c r="B19" i="163"/>
  <c r="C19" i="163"/>
  <c r="D19" i="163"/>
  <c r="E19" i="163"/>
  <c r="F19" i="163"/>
  <c r="G19" i="163"/>
  <c r="H19" i="163"/>
  <c r="I19" i="163"/>
  <c r="J19" i="163"/>
  <c r="K19" i="163"/>
  <c r="L19" i="163"/>
  <c r="M19" i="163"/>
  <c r="A20" i="163"/>
  <c r="B20" i="163"/>
  <c r="C20" i="163"/>
  <c r="D20" i="163"/>
  <c r="E20" i="163"/>
  <c r="F20" i="163"/>
  <c r="G20" i="163"/>
  <c r="H20" i="163"/>
  <c r="I20" i="163"/>
  <c r="J20" i="163"/>
  <c r="K20" i="163"/>
  <c r="L20" i="163"/>
  <c r="M20" i="163"/>
  <c r="D21" i="163"/>
  <c r="H21" i="163"/>
  <c r="I21" i="163"/>
  <c r="J21" i="163"/>
  <c r="K21" i="163"/>
  <c r="L21" i="163"/>
  <c r="M21" i="163"/>
  <c r="A22" i="163"/>
  <c r="B22" i="163"/>
  <c r="C22" i="163"/>
  <c r="D22" i="163"/>
  <c r="E22" i="163"/>
  <c r="F22" i="163"/>
  <c r="G22" i="163"/>
  <c r="H22" i="163"/>
  <c r="L22" i="163"/>
  <c r="D23" i="163"/>
  <c r="H23" i="163"/>
  <c r="I23" i="163"/>
  <c r="J23" i="163"/>
  <c r="K23" i="163"/>
  <c r="L23" i="163"/>
  <c r="M23" i="163"/>
  <c r="A24" i="163"/>
  <c r="B24" i="163"/>
  <c r="C24" i="163"/>
  <c r="D24" i="163"/>
  <c r="E24" i="163"/>
  <c r="F24" i="163"/>
  <c r="G24" i="163"/>
  <c r="H24" i="163"/>
  <c r="I24" i="163"/>
  <c r="J24" i="163"/>
  <c r="K24" i="163"/>
  <c r="L24" i="163"/>
  <c r="M24" i="163"/>
  <c r="A25" i="163"/>
  <c r="B25" i="163"/>
  <c r="C25" i="163"/>
  <c r="D25" i="163"/>
  <c r="E25" i="163"/>
  <c r="F25" i="163"/>
  <c r="G25" i="163"/>
  <c r="H25" i="163"/>
  <c r="I25" i="163"/>
  <c r="J25" i="163"/>
  <c r="K25" i="163"/>
  <c r="L25" i="163"/>
  <c r="M25" i="163"/>
  <c r="D26" i="163"/>
  <c r="H26" i="163"/>
  <c r="I26" i="163"/>
  <c r="J26" i="163"/>
  <c r="K26" i="163"/>
  <c r="L26" i="163"/>
  <c r="M26" i="163"/>
  <c r="A27" i="163"/>
  <c r="B27" i="163"/>
  <c r="C27" i="163"/>
  <c r="D27" i="163"/>
  <c r="E27" i="163"/>
  <c r="F27" i="163"/>
  <c r="G27" i="163"/>
  <c r="H27" i="163"/>
  <c r="I27" i="163"/>
  <c r="J27" i="163"/>
  <c r="K27" i="163"/>
  <c r="L27" i="163"/>
  <c r="M27" i="163"/>
  <c r="D28" i="163"/>
  <c r="H28" i="163"/>
  <c r="L28" i="163"/>
  <c r="A29" i="163"/>
  <c r="B29" i="163"/>
  <c r="C29" i="163"/>
  <c r="D29" i="163"/>
  <c r="E29" i="163"/>
  <c r="F29" i="163"/>
  <c r="G29" i="163"/>
  <c r="H29" i="163"/>
  <c r="I29" i="163"/>
  <c r="J29" i="163"/>
  <c r="K29" i="163"/>
  <c r="L29" i="163"/>
  <c r="M29" i="163"/>
  <c r="D30" i="163"/>
  <c r="H30" i="163"/>
  <c r="I30" i="163"/>
  <c r="J30" i="163"/>
  <c r="K30" i="163"/>
  <c r="L30" i="163"/>
  <c r="M30" i="163"/>
  <c r="A31" i="163"/>
  <c r="B31" i="163"/>
  <c r="C31" i="163"/>
  <c r="D31" i="163"/>
  <c r="E31" i="163"/>
  <c r="F31" i="163"/>
  <c r="G31" i="163"/>
  <c r="H31" i="163"/>
  <c r="I31" i="163"/>
  <c r="J31" i="163"/>
  <c r="K31" i="163"/>
  <c r="L31" i="163"/>
  <c r="M31" i="163"/>
  <c r="A32" i="163"/>
  <c r="B32" i="163"/>
  <c r="C32" i="163"/>
  <c r="D32" i="163"/>
  <c r="E32" i="163"/>
  <c r="F32" i="163"/>
  <c r="G32" i="163"/>
  <c r="H32" i="163"/>
  <c r="I32" i="163"/>
  <c r="J32" i="163"/>
  <c r="K32" i="163"/>
  <c r="L32" i="163"/>
  <c r="M32" i="163"/>
  <c r="D33" i="163"/>
  <c r="H33" i="163"/>
  <c r="I33" i="163"/>
  <c r="J33" i="163"/>
  <c r="K33" i="163"/>
  <c r="L33" i="163"/>
  <c r="M33" i="163"/>
  <c r="A34" i="163"/>
  <c r="B34" i="163"/>
  <c r="C34" i="163"/>
  <c r="D34" i="163"/>
  <c r="E34" i="163"/>
  <c r="F34" i="163"/>
  <c r="G34" i="163"/>
  <c r="H34" i="163"/>
  <c r="L34" i="163"/>
  <c r="D35" i="163"/>
  <c r="H35" i="163"/>
  <c r="I35" i="163"/>
  <c r="J35" i="163"/>
  <c r="K35" i="163"/>
  <c r="L35" i="163"/>
  <c r="M35" i="163"/>
  <c r="A36" i="163"/>
  <c r="B36" i="163"/>
  <c r="C36" i="163"/>
  <c r="D36" i="163"/>
  <c r="E36" i="163"/>
  <c r="F36" i="163"/>
  <c r="G36" i="163"/>
  <c r="H36" i="163"/>
  <c r="I36" i="163"/>
  <c r="J36" i="163"/>
  <c r="K36" i="163"/>
  <c r="L36" i="163"/>
  <c r="M36" i="163"/>
  <c r="A37" i="163"/>
  <c r="B37" i="163"/>
  <c r="C37" i="163"/>
  <c r="D37" i="163"/>
  <c r="E37" i="163"/>
  <c r="F37" i="163"/>
  <c r="G37" i="163"/>
  <c r="H37" i="163"/>
  <c r="I37" i="163"/>
  <c r="J37" i="163"/>
  <c r="K37" i="163"/>
  <c r="L37" i="163"/>
  <c r="M37" i="163"/>
  <c r="D38" i="163"/>
  <c r="H38" i="163"/>
  <c r="I38" i="163"/>
  <c r="J38" i="163"/>
  <c r="K38" i="163"/>
  <c r="L38" i="163"/>
  <c r="A39" i="163"/>
  <c r="B39" i="163"/>
  <c r="C39" i="163"/>
  <c r="D39" i="163"/>
  <c r="E39" i="163"/>
  <c r="F39" i="163"/>
  <c r="G39" i="163"/>
  <c r="H39" i="163"/>
  <c r="I39" i="163"/>
  <c r="J39" i="163"/>
  <c r="K39" i="163"/>
  <c r="L39" i="163"/>
  <c r="M39" i="163"/>
  <c r="A40" i="163"/>
  <c r="B40" i="163"/>
  <c r="C40" i="163"/>
  <c r="D40" i="163"/>
  <c r="E40" i="163"/>
  <c r="F40" i="163"/>
  <c r="G40" i="163"/>
  <c r="H40" i="163"/>
  <c r="I40" i="163"/>
  <c r="J40" i="163"/>
  <c r="K40" i="163"/>
  <c r="L40" i="163"/>
  <c r="M40" i="163"/>
  <c r="E149" i="163"/>
  <c r="C149" i="163"/>
  <c r="G149" i="163" s="1"/>
  <c r="B149" i="163"/>
  <c r="F149" i="163" s="1"/>
  <c r="A149" i="163"/>
  <c r="C146" i="163"/>
  <c r="G146" i="163" s="1"/>
  <c r="B146" i="163"/>
  <c r="F146" i="163" s="1"/>
  <c r="A146" i="163"/>
  <c r="E146" i="163" s="1"/>
  <c r="E144" i="163"/>
  <c r="C144" i="163"/>
  <c r="G144" i="163" s="1"/>
  <c r="B144" i="163"/>
  <c r="F144" i="163" s="1"/>
  <c r="A144" i="163"/>
  <c r="C141" i="163"/>
  <c r="G141" i="163" s="1"/>
  <c r="B141" i="163"/>
  <c r="F141" i="163" s="1"/>
  <c r="A141" i="163"/>
  <c r="E141" i="163" s="1"/>
  <c r="E139" i="163"/>
  <c r="C139" i="163"/>
  <c r="G139" i="163" s="1"/>
  <c r="B139" i="163"/>
  <c r="F139" i="163" s="1"/>
  <c r="A139" i="163"/>
  <c r="C137" i="163"/>
  <c r="G137" i="163" s="1"/>
  <c r="B137" i="163"/>
  <c r="F137" i="163" s="1"/>
  <c r="A137" i="163"/>
  <c r="E137" i="163" s="1"/>
  <c r="C134" i="163"/>
  <c r="G134" i="163" s="1"/>
  <c r="B134" i="163"/>
  <c r="F134" i="163" s="1"/>
  <c r="A134" i="163"/>
  <c r="E134" i="163" s="1"/>
  <c r="C132" i="163"/>
  <c r="G132" i="163" s="1"/>
  <c r="B132" i="163"/>
  <c r="F132" i="163" s="1"/>
  <c r="A132" i="163"/>
  <c r="E132" i="163" s="1"/>
  <c r="C129" i="163"/>
  <c r="G129" i="163" s="1"/>
  <c r="B129" i="163"/>
  <c r="F129" i="163" s="1"/>
  <c r="A129" i="163"/>
  <c r="E129" i="163" s="1"/>
  <c r="C126" i="163"/>
  <c r="G126" i="163" s="1"/>
  <c r="B126" i="163"/>
  <c r="F126" i="163" s="1"/>
  <c r="A126" i="163"/>
  <c r="E126" i="163" s="1"/>
  <c r="G123" i="163"/>
  <c r="C123" i="163"/>
  <c r="B123" i="163"/>
  <c r="F123" i="163" s="1"/>
  <c r="A123" i="163"/>
  <c r="E123" i="163" s="1"/>
  <c r="M123" i="163" s="1"/>
  <c r="E120" i="163"/>
  <c r="C120" i="163"/>
  <c r="G120" i="163" s="1"/>
  <c r="B120" i="163"/>
  <c r="F120" i="163" s="1"/>
  <c r="A120" i="163"/>
  <c r="C118" i="163"/>
  <c r="G118" i="163" s="1"/>
  <c r="B118" i="163"/>
  <c r="F118" i="163" s="1"/>
  <c r="A118" i="163"/>
  <c r="E118" i="163" s="1"/>
  <c r="C116" i="163"/>
  <c r="G116" i="163" s="1"/>
  <c r="B116" i="163"/>
  <c r="F116" i="163" s="1"/>
  <c r="A116" i="163"/>
  <c r="E116" i="163" s="1"/>
  <c r="C114" i="163"/>
  <c r="G114" i="163" s="1"/>
  <c r="B114" i="163"/>
  <c r="F114" i="163" s="1"/>
  <c r="A114" i="163"/>
  <c r="E114" i="163" s="1"/>
  <c r="C112" i="163"/>
  <c r="G112" i="163" s="1"/>
  <c r="B112" i="163"/>
  <c r="F112" i="163" s="1"/>
  <c r="A112" i="163"/>
  <c r="E112" i="163" s="1"/>
  <c r="H111" i="160"/>
  <c r="A1" i="163" s="1"/>
  <c r="I111" i="160"/>
  <c r="M111" i="160" s="1"/>
  <c r="F1" i="163" s="1"/>
  <c r="J111" i="160"/>
  <c r="N111" i="160" s="1"/>
  <c r="G1" i="163" s="1"/>
  <c r="J113" i="160"/>
  <c r="N113" i="160" s="1"/>
  <c r="G3" i="163" s="1"/>
  <c r="J115" i="160"/>
  <c r="N115" i="160" s="1"/>
  <c r="G5" i="163" s="1"/>
  <c r="J117" i="160"/>
  <c r="N117" i="160" s="1"/>
  <c r="G7" i="163" s="1"/>
  <c r="J119" i="160"/>
  <c r="N119" i="160" s="1"/>
  <c r="G9" i="163" s="1"/>
  <c r="I113" i="160"/>
  <c r="M113" i="160" s="1"/>
  <c r="F3" i="163" s="1"/>
  <c r="I115" i="160"/>
  <c r="M115" i="160" s="1"/>
  <c r="F5" i="163" s="1"/>
  <c r="I117" i="160"/>
  <c r="M117" i="160" s="1"/>
  <c r="F7" i="163" s="1"/>
  <c r="I119" i="160"/>
  <c r="M119" i="160" s="1"/>
  <c r="F9" i="163" s="1"/>
  <c r="H113" i="160"/>
  <c r="L113" i="160" s="1"/>
  <c r="E3" i="163" s="1"/>
  <c r="H115" i="160"/>
  <c r="L115" i="160" s="1"/>
  <c r="E5" i="163" s="1"/>
  <c r="H117" i="160"/>
  <c r="L117" i="160" s="1"/>
  <c r="E7" i="163" s="1"/>
  <c r="H119" i="160"/>
  <c r="L119" i="160" s="1"/>
  <c r="E9" i="163" s="1"/>
  <c r="J122" i="160"/>
  <c r="N122" i="160" s="1"/>
  <c r="G12" i="163" s="1"/>
  <c r="I122" i="160"/>
  <c r="M122" i="160" s="1"/>
  <c r="F12" i="163" s="1"/>
  <c r="H122" i="160"/>
  <c r="L122" i="160" s="1"/>
  <c r="E12" i="163" s="1"/>
  <c r="J125" i="160"/>
  <c r="N125" i="160" s="1"/>
  <c r="G15" i="163" s="1"/>
  <c r="I125" i="160"/>
  <c r="M125" i="160" s="1"/>
  <c r="F15" i="163" s="1"/>
  <c r="H125" i="160"/>
  <c r="L125" i="160" s="1"/>
  <c r="E15" i="163" s="1"/>
  <c r="J128" i="160"/>
  <c r="N128" i="160" s="1"/>
  <c r="G18" i="163" s="1"/>
  <c r="I128" i="160"/>
  <c r="M128" i="160" s="1"/>
  <c r="F18" i="163" s="1"/>
  <c r="H128" i="160"/>
  <c r="L128" i="160" s="1"/>
  <c r="E18" i="163" s="1"/>
  <c r="J133" i="160"/>
  <c r="N133" i="160" s="1"/>
  <c r="G23" i="163" s="1"/>
  <c r="J131" i="160"/>
  <c r="N131" i="160" s="1"/>
  <c r="G21" i="163" s="1"/>
  <c r="I133" i="160"/>
  <c r="M133" i="160" s="1"/>
  <c r="F23" i="163" s="1"/>
  <c r="I131" i="160"/>
  <c r="M131" i="160" s="1"/>
  <c r="F21" i="163" s="1"/>
  <c r="H133" i="160"/>
  <c r="L133" i="160" s="1"/>
  <c r="E23" i="163" s="1"/>
  <c r="H131" i="160"/>
  <c r="L131" i="160" s="1"/>
  <c r="E21" i="163" s="1"/>
  <c r="J140" i="160"/>
  <c r="N140" i="160" s="1"/>
  <c r="G30" i="163" s="1"/>
  <c r="I140" i="160"/>
  <c r="M140" i="160" s="1"/>
  <c r="F30" i="163" s="1"/>
  <c r="H140" i="160"/>
  <c r="L140" i="160" s="1"/>
  <c r="E30" i="163" s="1"/>
  <c r="J138" i="160"/>
  <c r="N138" i="160" s="1"/>
  <c r="G28" i="163" s="1"/>
  <c r="I138" i="160"/>
  <c r="M138" i="160" s="1"/>
  <c r="F28" i="163" s="1"/>
  <c r="H138" i="160"/>
  <c r="L138" i="160" s="1"/>
  <c r="E28" i="163" s="1"/>
  <c r="J136" i="160"/>
  <c r="N136" i="160" s="1"/>
  <c r="G26" i="163" s="1"/>
  <c r="I136" i="160"/>
  <c r="M136" i="160" s="1"/>
  <c r="F26" i="163" s="1"/>
  <c r="H136" i="160"/>
  <c r="L136" i="160" s="1"/>
  <c r="E26" i="163" s="1"/>
  <c r="J145" i="160"/>
  <c r="J143" i="160"/>
  <c r="N143" i="160" s="1"/>
  <c r="G33" i="163" s="1"/>
  <c r="I145" i="160"/>
  <c r="M145" i="160" s="1"/>
  <c r="F35" i="163" s="1"/>
  <c r="I143" i="160"/>
  <c r="M143" i="160" s="1"/>
  <c r="F33" i="163" s="1"/>
  <c r="H145" i="160"/>
  <c r="L145" i="160" s="1"/>
  <c r="E35" i="163" s="1"/>
  <c r="H143" i="160"/>
  <c r="L143" i="160" s="1"/>
  <c r="E33" i="163" s="1"/>
  <c r="J148" i="160"/>
  <c r="N148" i="160" s="1"/>
  <c r="G38" i="163" s="1"/>
  <c r="I148" i="160"/>
  <c r="M148" i="160" s="1"/>
  <c r="F38" i="163" s="1"/>
  <c r="H148" i="160"/>
  <c r="L148" i="160" s="1"/>
  <c r="E38" i="163" s="1"/>
  <c r="J139" i="163" l="1"/>
  <c r="M126" i="163"/>
  <c r="I116" i="163"/>
  <c r="I139" i="163"/>
  <c r="J133" i="163"/>
  <c r="J116" i="163"/>
  <c r="A35" i="163"/>
  <c r="A28" i="163"/>
  <c r="B15" i="163"/>
  <c r="R144" i="160"/>
  <c r="K34" i="163" s="1"/>
  <c r="B33" i="163"/>
  <c r="B28" i="163"/>
  <c r="B23" i="163"/>
  <c r="C28" i="163"/>
  <c r="C15" i="163"/>
  <c r="C33" i="163"/>
  <c r="L111" i="160"/>
  <c r="E1" i="163" s="1"/>
  <c r="C38" i="163"/>
  <c r="B35" i="163"/>
  <c r="A26" i="163"/>
  <c r="B21" i="163"/>
  <c r="A18" i="163"/>
  <c r="C7" i="163"/>
  <c r="B3" i="163"/>
  <c r="A38" i="163"/>
  <c r="B38" i="163"/>
  <c r="C35" i="163"/>
  <c r="B30" i="163"/>
  <c r="B26" i="163"/>
  <c r="A23" i="163"/>
  <c r="C21" i="163"/>
  <c r="B18" i="163"/>
  <c r="A15" i="163"/>
  <c r="A5" i="163"/>
  <c r="C3" i="163"/>
  <c r="B1" i="163"/>
  <c r="C30" i="163"/>
  <c r="C26" i="163"/>
  <c r="C18" i="163"/>
  <c r="A12" i="163"/>
  <c r="B5" i="163"/>
  <c r="C1" i="163"/>
  <c r="C23" i="163"/>
  <c r="B12" i="163"/>
  <c r="C5" i="163"/>
  <c r="C12" i="163"/>
  <c r="A33" i="163"/>
  <c r="A21" i="163"/>
  <c r="A9" i="163"/>
  <c r="B7" i="163"/>
  <c r="A3" i="163"/>
  <c r="A30" i="163"/>
  <c r="A7" i="163"/>
  <c r="C9" i="163"/>
  <c r="B9" i="163"/>
  <c r="M129" i="163"/>
  <c r="K139" i="163"/>
  <c r="M139" i="163" s="1"/>
  <c r="J145" i="163"/>
  <c r="I133" i="163"/>
  <c r="K116" i="163"/>
  <c r="M116" i="163" s="1"/>
  <c r="I145" i="163"/>
  <c r="M149" i="163"/>
  <c r="K133" i="163"/>
  <c r="K145" i="163"/>
  <c r="R115" i="160"/>
  <c r="K5" i="163" s="1"/>
  <c r="N145" i="160"/>
  <c r="G35" i="163" s="1"/>
  <c r="T128" i="160"/>
  <c r="M18" i="163" s="1"/>
  <c r="T122" i="160"/>
  <c r="M12" i="163" s="1"/>
  <c r="Q115" i="160"/>
  <c r="J5" i="163" s="1"/>
  <c r="R132" i="160"/>
  <c r="K22" i="163" s="1"/>
  <c r="T125" i="160"/>
  <c r="M15" i="163" s="1"/>
  <c r="P144" i="160"/>
  <c r="I34" i="163" s="1"/>
  <c r="P138" i="160"/>
  <c r="I28" i="163" s="1"/>
  <c r="P132" i="160"/>
  <c r="I22" i="163" s="1"/>
  <c r="Q132" i="160"/>
  <c r="J22" i="163" s="1"/>
  <c r="R138" i="160"/>
  <c r="K28" i="163" s="1"/>
  <c r="Q138" i="160"/>
  <c r="J28" i="163" s="1"/>
  <c r="Q144" i="160"/>
  <c r="J34" i="163" s="1"/>
  <c r="T148" i="160"/>
  <c r="M38" i="163" s="1"/>
  <c r="M133" i="163" l="1"/>
  <c r="P115" i="160"/>
  <c r="I5" i="163" s="1"/>
  <c r="M145" i="163"/>
  <c r="T144" i="160"/>
  <c r="M34" i="163" s="1"/>
  <c r="T132" i="160"/>
  <c r="M22" i="163" s="1"/>
  <c r="T138" i="160"/>
  <c r="M28" i="163" s="1"/>
  <c r="T115" i="160" l="1"/>
  <c r="M5" i="163" s="1"/>
</calcChain>
</file>

<file path=xl/sharedStrings.xml><?xml version="1.0" encoding="utf-8"?>
<sst xmlns="http://schemas.openxmlformats.org/spreadsheetml/2006/main" count="130" uniqueCount="92">
  <si>
    <t>Samenwerking</t>
  </si>
  <si>
    <t xml:space="preserve"> </t>
  </si>
  <si>
    <t>Algemene vaststellende commentaar</t>
  </si>
  <si>
    <t>Geplande remediërende acties voor de volgende periode</t>
  </si>
  <si>
    <t>Startlevel</t>
  </si>
  <si>
    <t>Midlevel</t>
  </si>
  <si>
    <t>Kickstartlevel</t>
  </si>
  <si>
    <t>Advies voor duaal leren:</t>
  </si>
  <si>
    <t>Planning en prioriteiten</t>
  </si>
  <si>
    <t>Moet steeds opnieuw aan het werk gezet worden. Stopt zich weg wanneer een opdracht is afgerond en neemt een afwachtende houding aan. Kan geen prioriteit bij opdrachten onderscheiden.</t>
  </si>
  <si>
    <t>Opmerkingen</t>
  </si>
  <si>
    <t>Werkt vlot mee in het team en helpt collega’s.</t>
  </si>
  <si>
    <t>Werkt geregeld samen met de groep, maar ziet niet in wanneer een teamlid moet geholpen worden. Helpt niet spontaan, maar doet dit wel wanneer het gevraagd wordt.</t>
  </si>
  <si>
    <t>Toont weinig initiatief tot samenwerking met collega’s. Zondert zich af.</t>
  </si>
  <si>
    <t>Voorkomen</t>
  </si>
  <si>
    <t>Besteedt onvoldoende aandacht aan de persoonlijke hygiëne en/of heeft een onverzorgd voorkomen.</t>
  </si>
  <si>
    <t>Draagt soms kledij die niet in overeenstemming is met de bedrijfscultuur. Durft al eens vergeten de voorgeschreven bedrijfskledij aan te trekken.</t>
  </si>
  <si>
    <t>Draagt de voorgeschreven bedrijfskledij niet of draagt kledij die niet in overeenstemming is met de bedrijfscultuur.</t>
  </si>
  <si>
    <t>Betrouwbaarheid en stiptheid</t>
  </si>
  <si>
    <t>Is steeds aanwezig en zorgt dat het bedrijf op hem/haar kan rekenen.</t>
  </si>
  <si>
    <t>Verwittigt het bedrijf wanneer hij/zij te laat komt bij overmacht.</t>
  </si>
  <si>
    <t>Is zeer oprecht en geeft een vergissing meteen toe.</t>
  </si>
  <si>
    <t>Komt geregeld te laat op het werk.</t>
  </si>
  <si>
    <t>Toont weinig respect voor materialen en goederen en springt er onzorgvuldig mee om.</t>
  </si>
  <si>
    <t>Luistervaardigheid</t>
  </si>
  <si>
    <t>Luistert naar de opdracht en begrijpt de instructies.</t>
  </si>
  <si>
    <t>Luistert naar de opdracht, maar begrijpt niet steeds alle instructies.</t>
  </si>
  <si>
    <t>Luistert niet naar de opdracht en is afgeleid. Geeft een afwezige indruk.</t>
  </si>
  <si>
    <t>Inlevingsvermogen</t>
  </si>
  <si>
    <t>Kan zich volledig inleven in de bedrijfscultuur.</t>
  </si>
  <si>
    <t>Voelt zich verantwoordelijk voor het eigen werk.</t>
  </si>
  <si>
    <t>Houdt zich niet altijd aan de bedrijfscultuur, maar past zich wel aan wanneer hierover een opmerking gemaakt wordt.</t>
  </si>
  <si>
    <t>Heeft geen aansluiting met de bedrijfscultuur.</t>
  </si>
  <si>
    <t>Veilig handelen</t>
  </si>
  <si>
    <t>Handelt veilig in elke situatie en denkt hierover na.</t>
  </si>
  <si>
    <t>Vergeet soms de veiligheidsvoorschriften in acht te nemen.</t>
  </si>
  <si>
    <t>Respecteert de veiligheidsvoorschriften niet uit eigen beweging en moet hier vaak op gewezen worden.</t>
  </si>
  <si>
    <t>Assertiviteit</t>
  </si>
  <si>
    <t>Durft vragen te stellen wanneer hij/zij iets niet begrijpt.</t>
  </si>
  <si>
    <t xml:space="preserve">Durft al eens uit de toon te vallen bij communicatie binnen het bedrijf.  </t>
  </si>
  <si>
    <t>Durft soms geen bijkomende inlichtingen vragen wanneer hij/zij de opdracht niet begrepen heeft.</t>
  </si>
  <si>
    <t>Communiceert op een ongepaste manier binnen het bedrijf.</t>
  </si>
  <si>
    <t>Stelt nooit vragen. Het is moeilijk na te gaan of hij/zij de opdracht begrepen heeft.</t>
  </si>
  <si>
    <t>Naam stagegever:</t>
  </si>
  <si>
    <t>Naam stagementor:</t>
  </si>
  <si>
    <t>Naam leerling:</t>
  </si>
  <si>
    <t>Generieke competenties / werkkwaliteiten</t>
  </si>
  <si>
    <t>Voert alle instructies uit zoals gevraagd, maar valt stil wanneer een taak is uitgevoerd. Meldt wel dat hij/zij klaar is en wacht dan op de volgende opdracht. De prioriteit van de taken moet aangegeven worden. Durft geen nieuwe taak aan te vatten zonder dat het expliciet opgedragen wordt.</t>
  </si>
  <si>
    <t>Specifieke technische competenties</t>
  </si>
  <si>
    <t xml:space="preserve">
</t>
  </si>
  <si>
    <t>De werkkwaliteiten in beeld</t>
  </si>
  <si>
    <t xml:space="preserve">Planning en priroteiten </t>
  </si>
  <si>
    <t>Ja</t>
  </si>
  <si>
    <t>Neen</t>
  </si>
  <si>
    <t>Gelieve dit even kort toe te lichten.</t>
  </si>
  <si>
    <t>Naam leerkracht / trajectbegeleider:</t>
  </si>
  <si>
    <t>Durft wel eens te lange pauzes nemen of vroeger naar huis vertrekken, zodat de collega’s niet altijd op hem/haar kunnen rekenen.</t>
  </si>
  <si>
    <t>Slaat al eens een dagje over of meldt zich ziek voor een kwaaltje (verkoudheid, hoofdpijn, keelpijn...).</t>
  </si>
  <si>
    <t>Is ruim op voorhand aanwezig op het bedrijf. Zit/staat bij het aanvangsuur klaar op de werkplek.</t>
  </si>
  <si>
    <t>Ziet werk en begint spontaan aan een nieuwe opdracht wanneer hij/zij met de taak klaar is. Meldt wanneer hij/zij klaar is met de huidige taak. Kan ook de volgorde en de prioriteit van de taken goed inschatten.</t>
  </si>
  <si>
    <t>Verantwoordelijk werken en oppervlakkig handelen wisselen elkaar af.</t>
  </si>
  <si>
    <t>Hanteert gepast taalgebruik voor communicatie binnen het bedrijf.</t>
  </si>
  <si>
    <t>Zou u de jongere de kans geven om zijn of haar duaal traject bij u in het bedrijf te doorlopen? (kruis aan)</t>
  </si>
  <si>
    <t>Datum exploratieperiode:</t>
  </si>
  <si>
    <t>Trajectbegeleiding / onderwijsloopbaanbegeleiding</t>
  </si>
  <si>
    <t>Trajectadvies vanuit de cel trajectbegeleiding / onderwijsloopbaanbegeleiding</t>
  </si>
  <si>
    <r>
      <t xml:space="preserve">Synthese uit de observatietool "Arbeidsrijpheid" </t>
    </r>
    <r>
      <rPr>
        <sz val="14"/>
        <rFont val="Calibri"/>
        <family val="2"/>
        <scheme val="minor"/>
      </rPr>
      <t>- na de exploratieperiode</t>
    </r>
  </si>
  <si>
    <t>WE-tool</t>
  </si>
  <si>
    <t>Start-level</t>
  </si>
  <si>
    <t>Mid-level</t>
  </si>
  <si>
    <t>Kickstart-level</t>
  </si>
  <si>
    <t>Volstaan de specifieke technische competenties waarover de jongere nu beschikt om te starten met een traject duaal leren binnen deze sector? (kruis aan)</t>
  </si>
  <si>
    <t>Op welk niveau situeert u de uit te voeren specifieke technische competenties en kunt u dit kort even beschrijven?</t>
  </si>
  <si>
    <t>Heeft totaal geen interesse voor het werk dat uitgevoerd moet worden. Stelt ook nauwelijks vragen over het werk of het bedrijf. Is weinig gemotiveerd.</t>
  </si>
  <si>
    <t>Vult zijn/haar werkuren in zonder enige affiniteit met het opgeleverde werk.</t>
  </si>
  <si>
    <t xml:space="preserve">Toont zich matig geïnteresseerd door het werk en het bedrijf. Stelt soms vragen. </t>
  </si>
  <si>
    <t>Toont heel veel interesse voor het werk en het bedrijf. Stelt vragen en wil bijleren. Is erg gemotiveerd.</t>
  </si>
  <si>
    <t>Durft al eens bepaalde punten op het vlak van persoonlijke hygiëne of voorkomen die tot de bedrijfscultuur behoren te verwaarlozen, maar past dit wel aan wanneer hij/zij hierover een opmerking krijgt.</t>
  </si>
  <si>
    <t>Besteedt voldoende aandacht aan persoonlijke hygiëne en voorkomen zoals het past in de bedrijfscultuur.</t>
  </si>
  <si>
    <t>Draagt bedrijfskledij of kledij die past bij de bedrijfscultuur.</t>
  </si>
  <si>
    <t>Komt doorgaans net op tijd op het bedrijf aan, zodat hij/zij te laat op de werkplek verschijnt.</t>
  </si>
  <si>
    <t>Gaat meestal op de gepaste wijze om met materialen en goederen, maar moet nog gewezen worden op orde.</t>
  </si>
  <si>
    <t>Durft te verbergen dat hij/zij een vergissing heeft begaan.</t>
  </si>
  <si>
    <t>Geeft nooit toe dat hij/zij een vergissing heeft begaan.</t>
  </si>
  <si>
    <t>Komt laat aan op het bedrijf door overmacht, maar vergeet het bedrijf op voorhand op de hoogte te stellen van het voorval.</t>
  </si>
  <si>
    <t>Draagt extra zorg voor materialen en goederen en gaat er op de gepaste wijze mee om.</t>
  </si>
  <si>
    <t>Komt door overmacht helemaal niet meer op het bedrijf opdagen en verwittigt het bedrijf niet.</t>
  </si>
  <si>
    <t>De tool is onderverdeeld in acht generieke competenties of werkkwaliteiten: betrouwbaarheid en stiptheid, luistervaardigheid, planning en prioriteiten, samenwerking, voorkomen, inlevingsvermogen, assertiviteit en veilig handelen. Daarnaast is er de mogelijkheid om de jongere te scoren in drie categorieën: Start-level, Mid-level en Kickstart-level.                                                                                                                                                                                                                                                                                                    Het is de bedoeling dat u voor elke werkkwaliteit en (indien van toepassing) bij elk onderdeel ervan een keuze maakt voor een van de drie categorieën. U doet dit door het cijfer 5 te typen in het vakje naast de categorie waarin de jongere volgens u scoort. U kunt ook per werkkwaliteit een of meer opmerkingen invoegen indien nodig.</t>
  </si>
  <si>
    <t>De observatietool 'Arbeidsrijpheid' tijdens de exploratieperiode dient om een goed zicht te krijgen op de generieke competenties/werkkwaliteiten waarover de jongere beschikt in een reële arbeidssituatie of werkcontext.  'WE' in WE-tool staat voor 'Werkgevers &amp; Exploratie'. Belangrijk om weten is dat de jongeren die een exploratieperiode doorlopen bijna aan het einde van hun 2de graad secundair onderwijs (einde 4de jaar) aangekomen zijn en een gemiddelde leeftijd hebben van 15 of 16 jaar. Niet iedereen kan en hoeft reeds over de onderstaande werkkwaliteiten te beschikken, het is en blijft een continu (leer)proces!</t>
  </si>
  <si>
    <t>Observatietool 'Arbeidsrijpheid' tijdens de exploratieperiode</t>
  </si>
  <si>
    <t>Evaluatie van de remediëringsacties ondernomen tijdens de vorige periode</t>
  </si>
  <si>
    <t>Naast de generieke competenties/werkkwaliteiten willen we graag even polsen in welke mate de jongere beschikt over de specifieke technische competenties die nodig zijn om binnen het bedrijf werkzaamheden uit te voeren. Het is belangrijk om er rekening mee te houden dat de jongere nog niet over deze competenties hoeft te beschikken. We willen veeleer te weten komen of een eventuele matching tussen de jongere en het bedrijf mogelijk is in de toekomst richting de duale leerweg.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</si>
</sst>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u/>
      <sz val="10"/>
      <color indexed="12"/>
      <name val="Arial"/>
      <family val="2"/>
    </font>
    <font>
      <sz val="10"/>
      <name val="Century Gothic"/>
      <family val="2"/>
    </font>
    <font>
      <u/>
      <sz val="10"/>
      <color indexed="12"/>
      <name val="Century Gothic"/>
      <family val="2"/>
    </font>
    <font>
      <sz val="10"/>
      <name val="Arial"/>
      <family val="2"/>
    </font>
    <font>
      <sz val="10"/>
      <name val="Calibri"/>
      <family val="2"/>
    </font>
    <font>
      <b/>
      <sz val="11"/>
      <name val="Calibri"/>
      <family val="2"/>
    </font>
    <font>
      <b/>
      <sz val="22"/>
      <name val="Calibri"/>
      <family val="2"/>
    </font>
    <font>
      <sz val="10"/>
      <name val="Calibri"/>
      <family val="2"/>
      <scheme val="minor"/>
    </font>
    <font>
      <sz val="9"/>
      <name val="Calibri"/>
      <family val="2"/>
      <scheme val="minor"/>
    </font>
    <font>
      <b/>
      <sz val="9"/>
      <name val="Calibri"/>
      <family val="2"/>
      <scheme val="minor"/>
    </font>
    <font>
      <sz val="48"/>
      <name val="Calibri"/>
      <family val="2"/>
      <scheme val="minor"/>
    </font>
    <font>
      <u/>
      <sz val="10"/>
      <color indexed="12"/>
      <name val="Calibri"/>
      <family val="2"/>
      <scheme val="minor"/>
    </font>
    <font>
      <b/>
      <sz val="12"/>
      <color rgb="FF00B0F0"/>
      <name val="Calibri"/>
      <family val="2"/>
      <scheme val="minor"/>
    </font>
    <font>
      <b/>
      <sz val="10"/>
      <name val="Calibri"/>
      <family val="2"/>
      <scheme val="minor"/>
    </font>
    <font>
      <sz val="28"/>
      <name val="Calibri"/>
      <family val="2"/>
      <scheme val="minor"/>
    </font>
    <font>
      <sz val="11"/>
      <name val="Calibri"/>
      <family val="2"/>
      <scheme val="minor"/>
    </font>
    <font>
      <sz val="18"/>
      <name val="Calibri"/>
      <family val="2"/>
      <scheme val="minor"/>
    </font>
    <font>
      <b/>
      <sz val="11"/>
      <name val="Calibri"/>
      <family val="2"/>
      <scheme val="minor"/>
    </font>
    <font>
      <b/>
      <sz val="14"/>
      <name val="Calibri"/>
      <family val="2"/>
      <scheme val="minor"/>
    </font>
    <font>
      <b/>
      <sz val="22"/>
      <name val="Calibri"/>
      <family val="2"/>
      <scheme val="minor"/>
    </font>
    <font>
      <b/>
      <sz val="12"/>
      <name val="Calibri"/>
      <family val="2"/>
      <scheme val="minor"/>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49">
    <border>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92D050"/>
      </left>
      <right/>
      <top style="thick">
        <color rgb="FF92D050"/>
      </top>
      <bottom style="thick">
        <color rgb="FF92D050"/>
      </bottom>
      <diagonal/>
    </border>
    <border>
      <left/>
      <right/>
      <top style="thick">
        <color rgb="FF92D050"/>
      </top>
      <bottom style="thick">
        <color rgb="FF92D050"/>
      </bottom>
      <diagonal/>
    </border>
    <border>
      <left/>
      <right style="thick">
        <color rgb="FF92D050"/>
      </right>
      <top style="thick">
        <color rgb="FF92D050"/>
      </top>
      <bottom style="thick">
        <color rgb="FF92D05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1" fillId="0" borderId="0" applyNumberFormat="0" applyFill="0" applyBorder="0" applyAlignment="0" applyProtection="0">
      <alignment vertical="top"/>
      <protection locked="0"/>
    </xf>
  </cellStyleXfs>
  <cellXfs count="187">
    <xf numFmtId="0" fontId="0" fillId="0" borderId="0" xfId="0"/>
    <xf numFmtId="0" fontId="3" fillId="0" borderId="0" xfId="1" applyFont="1" applyBorder="1" applyAlignment="1" applyProtection="1">
      <alignment vertical="center"/>
    </xf>
    <xf numFmtId="0" fontId="4" fillId="0" borderId="0" xfId="2"/>
    <xf numFmtId="0" fontId="2" fillId="0" borderId="0" xfId="2" applyFont="1" applyBorder="1"/>
    <xf numFmtId="0" fontId="2" fillId="0" borderId="0" xfId="2" applyFont="1" applyBorder="1" applyAlignment="1">
      <alignment vertical="center"/>
    </xf>
    <xf numFmtId="0" fontId="2" fillId="0" borderId="0" xfId="2" applyFont="1" applyBorder="1" applyAlignment="1"/>
    <xf numFmtId="0" fontId="4" fillId="0" borderId="0" xfId="2" applyBorder="1"/>
    <xf numFmtId="0" fontId="2" fillId="0" borderId="0" xfId="2" applyFont="1"/>
    <xf numFmtId="0" fontId="2" fillId="0" borderId="0" xfId="2" applyFont="1" applyAlignment="1">
      <alignment horizontal="center" vertical="center"/>
    </xf>
    <xf numFmtId="0" fontId="5" fillId="0" borderId="7" xfId="2"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horizontal="left" vertical="center" wrapText="1"/>
    </xf>
    <xf numFmtId="0" fontId="5" fillId="0" borderId="25" xfId="2" applyFont="1" applyBorder="1" applyAlignment="1">
      <alignment horizontal="center" vertical="center"/>
    </xf>
    <xf numFmtId="0" fontId="8" fillId="3" borderId="0" xfId="2" applyFont="1" applyFill="1" applyBorder="1" applyAlignment="1">
      <alignment vertical="center"/>
    </xf>
    <xf numFmtId="0" fontId="9" fillId="3" borderId="0" xfId="2" applyFont="1" applyFill="1" applyBorder="1" applyAlignment="1">
      <alignment vertical="center"/>
    </xf>
    <xf numFmtId="0" fontId="10" fillId="3" borderId="0" xfId="2" applyFont="1" applyFill="1" applyBorder="1" applyAlignment="1">
      <alignment horizontal="center" vertical="center"/>
    </xf>
    <xf numFmtId="0" fontId="11" fillId="3" borderId="0" xfId="2" applyFont="1" applyFill="1" applyBorder="1" applyAlignment="1">
      <alignment vertical="center"/>
    </xf>
    <xf numFmtId="0" fontId="8" fillId="3" borderId="0" xfId="2" applyFont="1" applyFill="1" applyBorder="1" applyAlignment="1">
      <alignment horizontal="center" vertical="center"/>
    </xf>
    <xf numFmtId="0" fontId="8" fillId="0" borderId="0" xfId="2" applyFont="1" applyBorder="1" applyAlignment="1">
      <alignment vertical="center"/>
    </xf>
    <xf numFmtId="0" fontId="8" fillId="0" borderId="0" xfId="2" applyFont="1" applyBorder="1" applyAlignment="1"/>
    <xf numFmtId="0" fontId="8" fillId="0" borderId="0" xfId="2" applyFont="1"/>
    <xf numFmtId="0" fontId="8" fillId="0" borderId="0" xfId="2" applyFont="1" applyBorder="1"/>
    <xf numFmtId="0" fontId="12" fillId="0" borderId="0" xfId="1" applyFont="1" applyBorder="1" applyAlignment="1" applyProtection="1">
      <alignment vertical="center"/>
    </xf>
    <xf numFmtId="0" fontId="13" fillId="3" borderId="0" xfId="2" applyFont="1" applyFill="1" applyBorder="1" applyAlignment="1">
      <alignment vertical="center"/>
    </xf>
    <xf numFmtId="0" fontId="8" fillId="3" borderId="0" xfId="2" applyFont="1" applyFill="1" applyBorder="1" applyAlignment="1"/>
    <xf numFmtId="0" fontId="8" fillId="3" borderId="0" xfId="2" applyFont="1" applyFill="1" applyBorder="1" applyAlignment="1">
      <alignment vertical="center" wrapText="1"/>
    </xf>
    <xf numFmtId="0" fontId="9" fillId="3" borderId="0" xfId="2" applyFont="1" applyFill="1" applyBorder="1" applyAlignment="1">
      <alignment vertical="center" wrapText="1"/>
    </xf>
    <xf numFmtId="0" fontId="10" fillId="3" borderId="0" xfId="2" applyFont="1" applyFill="1" applyBorder="1" applyAlignment="1">
      <alignment horizontal="center" vertical="center" wrapText="1"/>
    </xf>
    <xf numFmtId="0" fontId="8" fillId="3" borderId="18" xfId="2" applyFont="1" applyFill="1" applyBorder="1" applyAlignment="1">
      <alignment vertical="center"/>
    </xf>
    <xf numFmtId="0" fontId="16" fillId="3" borderId="0" xfId="2" applyFont="1" applyFill="1" applyBorder="1" applyAlignment="1">
      <alignment horizontal="left" vertical="center"/>
    </xf>
    <xf numFmtId="0" fontId="16" fillId="3" borderId="0" xfId="2" applyFont="1" applyFill="1" applyBorder="1" applyAlignment="1">
      <alignment vertical="center"/>
    </xf>
    <xf numFmtId="0" fontId="16" fillId="3" borderId="18" xfId="2" applyFont="1" applyFill="1" applyBorder="1" applyAlignment="1">
      <alignment vertical="center"/>
    </xf>
    <xf numFmtId="0" fontId="4" fillId="0" borderId="0" xfId="2" applyNumberFormat="1" applyBorder="1"/>
    <xf numFmtId="0" fontId="4" fillId="0" borderId="0" xfId="2" applyBorder="1" applyAlignment="1">
      <alignment wrapText="1"/>
    </xf>
    <xf numFmtId="0" fontId="4" fillId="0" borderId="7" xfId="2" applyBorder="1"/>
    <xf numFmtId="0" fontId="4" fillId="0" borderId="0" xfId="0" applyFont="1"/>
    <xf numFmtId="0" fontId="8" fillId="3" borderId="0" xfId="2" applyFont="1" applyFill="1" applyBorder="1" applyAlignment="1">
      <alignment horizontal="right" vertical="center" wrapText="1"/>
    </xf>
    <xf numFmtId="0" fontId="14" fillId="3" borderId="7" xfId="2" applyFont="1" applyFill="1" applyBorder="1" applyAlignment="1">
      <alignment horizontal="center" vertical="center"/>
    </xf>
    <xf numFmtId="0" fontId="20" fillId="3" borderId="0" xfId="2" applyFont="1" applyFill="1" applyBorder="1" applyAlignment="1">
      <alignment vertical="center"/>
    </xf>
    <xf numFmtId="0" fontId="11" fillId="3" borderId="18" xfId="2" applyFont="1" applyFill="1" applyBorder="1" applyAlignment="1">
      <alignment vertical="center"/>
    </xf>
    <xf numFmtId="0" fontId="8" fillId="3" borderId="36" xfId="2" applyFont="1" applyFill="1" applyBorder="1"/>
    <xf numFmtId="0" fontId="20" fillId="3" borderId="35" xfId="2" applyFont="1" applyFill="1" applyBorder="1" applyAlignment="1">
      <alignment vertical="center"/>
    </xf>
    <xf numFmtId="0" fontId="8" fillId="3" borderId="22" xfId="2" applyFont="1" applyFill="1" applyBorder="1"/>
    <xf numFmtId="0" fontId="8" fillId="3" borderId="16" xfId="2" applyFont="1" applyFill="1" applyBorder="1" applyAlignment="1">
      <alignment horizontal="right" vertical="center" wrapText="1"/>
    </xf>
    <xf numFmtId="0" fontId="8" fillId="3" borderId="16" xfId="2" applyFont="1" applyFill="1" applyBorder="1" applyAlignment="1">
      <alignment vertical="center" wrapText="1"/>
    </xf>
    <xf numFmtId="0" fontId="20" fillId="3" borderId="16" xfId="2" applyFont="1" applyFill="1" applyBorder="1" applyAlignment="1">
      <alignment vertical="center"/>
    </xf>
    <xf numFmtId="0" fontId="20" fillId="3" borderId="17" xfId="2" applyFont="1" applyFill="1" applyBorder="1" applyAlignment="1">
      <alignment vertical="center"/>
    </xf>
    <xf numFmtId="0" fontId="16" fillId="0" borderId="19" xfId="2" applyFont="1" applyBorder="1" applyAlignment="1">
      <alignment horizontal="left" vertical="center"/>
    </xf>
    <xf numFmtId="0" fontId="16" fillId="0" borderId="20" xfId="2" applyFont="1" applyBorder="1" applyAlignment="1">
      <alignment horizontal="left" vertical="center"/>
    </xf>
    <xf numFmtId="0" fontId="16" fillId="0" borderId="18" xfId="2" applyFont="1" applyBorder="1" applyAlignment="1">
      <alignment horizontal="left" vertical="center"/>
    </xf>
    <xf numFmtId="0" fontId="17" fillId="3" borderId="41" xfId="2" applyFont="1" applyFill="1" applyBorder="1" applyAlignment="1">
      <alignment horizontal="center" vertical="center"/>
    </xf>
    <xf numFmtId="0" fontId="17" fillId="3" borderId="42" xfId="2" applyFont="1" applyFill="1" applyBorder="1" applyAlignment="1">
      <alignment horizontal="center" vertical="center"/>
    </xf>
    <xf numFmtId="0" fontId="17" fillId="3" borderId="43" xfId="2" applyFont="1" applyFill="1" applyBorder="1" applyAlignment="1">
      <alignment horizontal="center" vertical="center"/>
    </xf>
    <xf numFmtId="0" fontId="8" fillId="0" borderId="38" xfId="2" applyFont="1" applyBorder="1" applyAlignment="1">
      <alignment horizontal="left" vertical="center"/>
    </xf>
    <xf numFmtId="0" fontId="0" fillId="0" borderId="29" xfId="0" applyBorder="1"/>
    <xf numFmtId="0" fontId="0" fillId="0" borderId="37" xfId="0" applyBorder="1"/>
    <xf numFmtId="0" fontId="0" fillId="0" borderId="36" xfId="0" applyBorder="1"/>
    <xf numFmtId="0" fontId="0" fillId="0" borderId="0" xfId="0" applyBorder="1"/>
    <xf numFmtId="0" fontId="0" fillId="0" borderId="35" xfId="0" applyBorder="1"/>
    <xf numFmtId="0" fontId="0" fillId="0" borderId="22" xfId="0" applyBorder="1"/>
    <xf numFmtId="0" fontId="0" fillId="0" borderId="16" xfId="0" applyBorder="1"/>
    <xf numFmtId="0" fontId="0" fillId="0" borderId="17" xfId="0" applyBorder="1"/>
    <xf numFmtId="0" fontId="8" fillId="3" borderId="38" xfId="2" applyFont="1" applyFill="1" applyBorder="1" applyAlignment="1">
      <alignment horizontal="left" vertical="center"/>
    </xf>
    <xf numFmtId="0" fontId="8" fillId="3" borderId="29" xfId="2" applyFont="1" applyFill="1" applyBorder="1" applyAlignment="1">
      <alignment horizontal="left" vertical="center"/>
    </xf>
    <xf numFmtId="0" fontId="8" fillId="3" borderId="37" xfId="2" applyFont="1" applyFill="1" applyBorder="1" applyAlignment="1">
      <alignment horizontal="left" vertical="center"/>
    </xf>
    <xf numFmtId="0" fontId="8" fillId="3" borderId="36" xfId="2" applyFont="1" applyFill="1" applyBorder="1" applyAlignment="1">
      <alignment horizontal="left" vertical="center"/>
    </xf>
    <xf numFmtId="0" fontId="8" fillId="3" borderId="0" xfId="2" applyFont="1" applyFill="1" applyBorder="1" applyAlignment="1">
      <alignment horizontal="left" vertical="center"/>
    </xf>
    <xf numFmtId="0" fontId="8" fillId="3" borderId="35" xfId="2" applyFont="1" applyFill="1" applyBorder="1" applyAlignment="1">
      <alignment horizontal="left" vertical="center"/>
    </xf>
    <xf numFmtId="0" fontId="8" fillId="3" borderId="22" xfId="2" applyFont="1" applyFill="1" applyBorder="1" applyAlignment="1">
      <alignment horizontal="left" vertical="center"/>
    </xf>
    <xf numFmtId="0" fontId="8" fillId="3" borderId="16" xfId="2" applyFont="1" applyFill="1" applyBorder="1" applyAlignment="1">
      <alignment horizontal="left" vertical="center"/>
    </xf>
    <xf numFmtId="0" fontId="8" fillId="3" borderId="17" xfId="2" applyFont="1" applyFill="1" applyBorder="1" applyAlignment="1">
      <alignment horizontal="left" vertical="center"/>
    </xf>
    <xf numFmtId="0" fontId="16" fillId="3" borderId="19" xfId="2" applyFont="1" applyFill="1" applyBorder="1" applyAlignment="1">
      <alignment horizontal="right" vertical="center"/>
    </xf>
    <xf numFmtId="0" fontId="16" fillId="3" borderId="20" xfId="2" applyFont="1" applyFill="1" applyBorder="1" applyAlignment="1">
      <alignment horizontal="right" vertical="center"/>
    </xf>
    <xf numFmtId="0" fontId="16" fillId="3" borderId="19" xfId="2" applyFont="1" applyFill="1" applyBorder="1" applyAlignment="1">
      <alignment horizontal="left" vertical="center"/>
    </xf>
    <xf numFmtId="0" fontId="16" fillId="3" borderId="20" xfId="2" applyFont="1" applyFill="1" applyBorder="1" applyAlignment="1">
      <alignment horizontal="left" vertical="center"/>
    </xf>
    <xf numFmtId="0" fontId="16" fillId="3" borderId="18" xfId="2" applyFont="1" applyFill="1" applyBorder="1" applyAlignment="1">
      <alignment horizontal="left" vertical="center"/>
    </xf>
    <xf numFmtId="0" fontId="19" fillId="2" borderId="19" xfId="2" applyFont="1" applyFill="1" applyBorder="1" applyAlignment="1">
      <alignment horizontal="center" vertical="center"/>
    </xf>
    <xf numFmtId="0" fontId="19" fillId="2" borderId="20" xfId="2" applyFont="1" applyFill="1" applyBorder="1" applyAlignment="1">
      <alignment horizontal="center" vertical="center"/>
    </xf>
    <xf numFmtId="0" fontId="19" fillId="2" borderId="18" xfId="2" applyFont="1" applyFill="1" applyBorder="1" applyAlignment="1">
      <alignment horizontal="center" vertical="center"/>
    </xf>
    <xf numFmtId="0" fontId="5" fillId="0" borderId="20" xfId="2" applyFont="1" applyBorder="1" applyAlignment="1">
      <alignment horizontal="left" vertical="center" wrapText="1"/>
    </xf>
    <xf numFmtId="0" fontId="5" fillId="0" borderId="18" xfId="2" applyFont="1" applyBorder="1" applyAlignment="1">
      <alignment horizontal="left" vertical="center" wrapText="1"/>
    </xf>
    <xf numFmtId="0" fontId="6" fillId="0" borderId="25"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5" xfId="2" applyFont="1" applyBorder="1" applyAlignment="1">
      <alignment horizontal="center" vertical="center"/>
    </xf>
    <xf numFmtId="0" fontId="6" fillId="0" borderId="26" xfId="2" applyFont="1" applyBorder="1" applyAlignment="1">
      <alignment horizontal="center" vertical="center"/>
    </xf>
    <xf numFmtId="0" fontId="6" fillId="0" borderId="10" xfId="2" applyFont="1" applyBorder="1" applyAlignment="1">
      <alignment horizontal="center" vertical="center"/>
    </xf>
    <xf numFmtId="0" fontId="7" fillId="0" borderId="45" xfId="2" applyFont="1" applyBorder="1" applyAlignment="1">
      <alignment horizontal="center" vertical="center"/>
    </xf>
    <xf numFmtId="0" fontId="7" fillId="0" borderId="44" xfId="2" applyFont="1" applyBorder="1" applyAlignment="1">
      <alignment horizontal="center" vertical="center"/>
    </xf>
    <xf numFmtId="0" fontId="7" fillId="0" borderId="25" xfId="2" applyFont="1" applyBorder="1" applyAlignment="1">
      <alignment horizontal="center" vertical="center"/>
    </xf>
    <xf numFmtId="0" fontId="7" fillId="0" borderId="10" xfId="2" applyFont="1" applyBorder="1" applyAlignment="1">
      <alignment horizontal="center" vertical="center"/>
    </xf>
    <xf numFmtId="0" fontId="16" fillId="2" borderId="38" xfId="2" applyFont="1" applyFill="1" applyBorder="1" applyAlignment="1">
      <alignment horizontal="left" vertical="center" wrapText="1"/>
    </xf>
    <xf numFmtId="0" fontId="16" fillId="2" borderId="29" xfId="2" applyFont="1" applyFill="1" applyBorder="1" applyAlignment="1">
      <alignment horizontal="left" vertical="center" wrapText="1"/>
    </xf>
    <xf numFmtId="0" fontId="16" fillId="2" borderId="37" xfId="2" applyFont="1" applyFill="1" applyBorder="1" applyAlignment="1">
      <alignment horizontal="left" vertical="center" wrapText="1"/>
    </xf>
    <xf numFmtId="0" fontId="16" fillId="2" borderId="36"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35" xfId="2" applyFont="1" applyFill="1" applyBorder="1" applyAlignment="1">
      <alignment horizontal="left" vertical="center" wrapText="1"/>
    </xf>
    <xf numFmtId="0" fontId="16" fillId="2" borderId="22" xfId="2" applyFont="1" applyFill="1" applyBorder="1" applyAlignment="1">
      <alignment horizontal="left" vertical="center" wrapText="1"/>
    </xf>
    <xf numFmtId="0" fontId="16" fillId="2" borderId="16"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16" fillId="3" borderId="0" xfId="2" applyFont="1" applyFill="1" applyBorder="1" applyAlignment="1">
      <alignment horizontal="center" vertical="center" wrapText="1"/>
    </xf>
    <xf numFmtId="0" fontId="6" fillId="4" borderId="7" xfId="2" applyFont="1" applyFill="1" applyBorder="1" applyAlignment="1">
      <alignment horizontal="center" vertical="center"/>
    </xf>
    <xf numFmtId="0" fontId="5" fillId="0" borderId="7" xfId="2" applyFont="1" applyBorder="1" applyAlignment="1">
      <alignment horizontal="center" vertical="center" wrapText="1"/>
    </xf>
    <xf numFmtId="0" fontId="7" fillId="0" borderId="7" xfId="2" applyFont="1" applyBorder="1" applyAlignment="1">
      <alignment horizontal="center" vertical="center"/>
    </xf>
    <xf numFmtId="0" fontId="5" fillId="0" borderId="25" xfId="2" applyFont="1" applyBorder="1" applyAlignment="1">
      <alignment horizontal="center" vertical="center" wrapText="1"/>
    </xf>
    <xf numFmtId="0" fontId="5" fillId="0" borderId="10" xfId="2" applyFont="1" applyBorder="1" applyAlignment="1">
      <alignment horizontal="center" vertical="center" wrapText="1"/>
    </xf>
    <xf numFmtId="0" fontId="6" fillId="4" borderId="10" xfId="2" applyFont="1" applyFill="1" applyBorder="1" applyAlignment="1">
      <alignment horizontal="center" vertical="center"/>
    </xf>
    <xf numFmtId="0" fontId="6" fillId="4" borderId="19" xfId="2" applyFont="1" applyFill="1" applyBorder="1" applyAlignment="1">
      <alignment horizontal="center" vertical="center"/>
    </xf>
    <xf numFmtId="0" fontId="6" fillId="4" borderId="18" xfId="2" applyFont="1" applyFill="1" applyBorder="1" applyAlignment="1">
      <alignment horizontal="center" vertical="center"/>
    </xf>
    <xf numFmtId="0" fontId="11" fillId="3" borderId="0" xfId="2" applyFont="1" applyFill="1" applyBorder="1" applyAlignment="1">
      <alignment horizontal="center" vertical="center"/>
    </xf>
    <xf numFmtId="16" fontId="15" fillId="3" borderId="0" xfId="2" applyNumberFormat="1" applyFont="1" applyFill="1" applyBorder="1" applyAlignment="1">
      <alignment horizontal="center" vertical="center"/>
    </xf>
    <xf numFmtId="0" fontId="5" fillId="0" borderId="29" xfId="2" applyFont="1" applyBorder="1" applyAlignment="1">
      <alignment horizontal="left" vertical="center" wrapText="1"/>
    </xf>
    <xf numFmtId="0" fontId="5" fillId="0" borderId="37" xfId="2" applyFont="1" applyBorder="1" applyAlignment="1">
      <alignment horizontal="left" vertical="center" wrapText="1"/>
    </xf>
    <xf numFmtId="0" fontId="8" fillId="2" borderId="6" xfId="2" applyFont="1" applyFill="1" applyBorder="1" applyAlignment="1">
      <alignment horizontal="center"/>
    </xf>
    <xf numFmtId="0" fontId="8" fillId="2" borderId="7" xfId="2" applyFont="1" applyFill="1" applyBorder="1" applyAlignment="1">
      <alignment horizontal="center"/>
    </xf>
    <xf numFmtId="0" fontId="8" fillId="2" borderId="28" xfId="2" applyFont="1" applyFill="1" applyBorder="1" applyAlignment="1">
      <alignment horizontal="center"/>
    </xf>
    <xf numFmtId="0" fontId="8" fillId="3" borderId="33" xfId="2" applyFont="1" applyFill="1" applyBorder="1" applyAlignment="1">
      <alignment horizontal="left" vertical="center" wrapText="1"/>
    </xf>
    <xf numFmtId="0" fontId="8" fillId="3" borderId="29" xfId="2" applyFont="1" applyFill="1" applyBorder="1" applyAlignment="1">
      <alignment horizontal="left" vertical="center" wrapText="1"/>
    </xf>
    <xf numFmtId="0" fontId="8" fillId="3" borderId="30" xfId="2" applyFont="1" applyFill="1" applyBorder="1" applyAlignment="1">
      <alignment horizontal="left" vertical="center" wrapText="1"/>
    </xf>
    <xf numFmtId="0" fontId="8" fillId="3" borderId="3" xfId="2" applyFont="1" applyFill="1" applyBorder="1" applyAlignment="1">
      <alignment horizontal="left" vertical="center" wrapText="1"/>
    </xf>
    <xf numFmtId="0" fontId="8" fillId="3" borderId="0" xfId="2" applyFont="1" applyFill="1" applyBorder="1" applyAlignment="1">
      <alignment horizontal="left" vertical="center" wrapText="1"/>
    </xf>
    <xf numFmtId="0" fontId="8" fillId="3" borderId="4" xfId="2" applyFont="1" applyFill="1" applyBorder="1" applyAlignment="1">
      <alignment horizontal="left" vertical="center" wrapText="1"/>
    </xf>
    <xf numFmtId="0" fontId="8" fillId="3" borderId="32" xfId="2" applyFont="1" applyFill="1" applyBorder="1" applyAlignment="1">
      <alignment horizontal="left" vertical="center" wrapText="1"/>
    </xf>
    <xf numFmtId="0" fontId="8" fillId="3" borderId="16" xfId="2" applyFont="1" applyFill="1" applyBorder="1" applyAlignment="1">
      <alignment horizontal="left" vertical="center" wrapText="1"/>
    </xf>
    <xf numFmtId="0" fontId="8" fillId="3" borderId="24" xfId="2" applyFont="1" applyFill="1" applyBorder="1" applyAlignment="1">
      <alignment horizontal="left" vertical="center" wrapText="1"/>
    </xf>
    <xf numFmtId="0" fontId="8" fillId="2" borderId="8" xfId="2" applyFont="1" applyFill="1" applyBorder="1" applyAlignment="1">
      <alignment horizontal="center"/>
    </xf>
    <xf numFmtId="0" fontId="8" fillId="2" borderId="9" xfId="2" applyFont="1" applyFill="1" applyBorder="1" applyAlignment="1">
      <alignment horizontal="center"/>
    </xf>
    <xf numFmtId="0" fontId="8" fillId="2" borderId="27" xfId="2" applyFont="1" applyFill="1" applyBorder="1" applyAlignment="1">
      <alignment horizontal="center"/>
    </xf>
    <xf numFmtId="0" fontId="18" fillId="2" borderId="34" xfId="2" applyFont="1" applyFill="1" applyBorder="1" applyAlignment="1">
      <alignment horizontal="center" vertical="center"/>
    </xf>
    <xf numFmtId="0" fontId="18" fillId="2" borderId="15" xfId="2" applyFont="1" applyFill="1" applyBorder="1" applyAlignment="1">
      <alignment horizontal="center" vertical="center"/>
    </xf>
    <xf numFmtId="0" fontId="18" fillId="2" borderId="14" xfId="2" applyFont="1" applyFill="1" applyBorder="1" applyAlignment="1">
      <alignment horizontal="center" vertical="center"/>
    </xf>
    <xf numFmtId="0" fontId="8" fillId="4" borderId="6" xfId="2" applyFont="1" applyFill="1" applyBorder="1" applyAlignment="1">
      <alignment horizontal="center"/>
    </xf>
    <xf numFmtId="0" fontId="8" fillId="4" borderId="7" xfId="2" applyFont="1" applyFill="1" applyBorder="1" applyAlignment="1">
      <alignment horizontal="center"/>
    </xf>
    <xf numFmtId="0" fontId="8" fillId="4" borderId="28" xfId="2" applyFont="1" applyFill="1" applyBorder="1" applyAlignment="1">
      <alignment horizontal="center"/>
    </xf>
    <xf numFmtId="0" fontId="8" fillId="3" borderId="19" xfId="2" applyFont="1" applyFill="1" applyBorder="1" applyAlignment="1">
      <alignment horizontal="center" vertical="center"/>
    </xf>
    <xf numFmtId="0" fontId="8" fillId="3" borderId="20" xfId="2" applyFont="1" applyFill="1" applyBorder="1" applyAlignment="1">
      <alignment horizontal="center" vertical="center"/>
    </xf>
    <xf numFmtId="0" fontId="8" fillId="3" borderId="18" xfId="2" applyFont="1" applyFill="1" applyBorder="1" applyAlignment="1">
      <alignment horizontal="center" vertical="center"/>
    </xf>
    <xf numFmtId="0" fontId="8" fillId="3" borderId="19" xfId="2" applyFont="1" applyFill="1" applyBorder="1" applyAlignment="1">
      <alignment horizontal="center" vertical="center" wrapText="1"/>
    </xf>
    <xf numFmtId="0" fontId="8" fillId="3" borderId="20" xfId="2" applyFont="1" applyFill="1" applyBorder="1" applyAlignment="1"/>
    <xf numFmtId="0" fontId="8" fillId="3" borderId="18" xfId="2" applyFont="1" applyFill="1" applyBorder="1" applyAlignment="1"/>
    <xf numFmtId="0" fontId="8" fillId="3" borderId="31" xfId="2" applyFont="1" applyFill="1" applyBorder="1" applyAlignment="1">
      <alignment horizontal="center" vertical="center" wrapText="1"/>
    </xf>
    <xf numFmtId="0" fontId="8" fillId="3" borderId="20" xfId="2" applyFont="1" applyFill="1" applyBorder="1" applyAlignment="1">
      <alignment horizontal="center" vertical="center" wrapText="1"/>
    </xf>
    <xf numFmtId="0" fontId="8" fillId="3" borderId="18" xfId="2" applyFont="1" applyFill="1" applyBorder="1" applyAlignment="1">
      <alignment horizontal="center" vertical="center" wrapText="1"/>
    </xf>
    <xf numFmtId="0" fontId="8" fillId="3" borderId="23" xfId="2" applyFont="1" applyFill="1" applyBorder="1" applyAlignment="1">
      <alignment horizontal="center" vertical="center" wrapText="1"/>
    </xf>
    <xf numFmtId="0" fontId="8" fillId="4" borderId="39" xfId="2" applyFont="1" applyFill="1" applyBorder="1" applyAlignment="1">
      <alignment horizontal="center"/>
    </xf>
    <xf numFmtId="0" fontId="8" fillId="4" borderId="21" xfId="2" applyFont="1" applyFill="1" applyBorder="1" applyAlignment="1">
      <alignment horizontal="center"/>
    </xf>
    <xf numFmtId="0" fontId="8" fillId="4" borderId="40" xfId="2" applyFont="1" applyFill="1" applyBorder="1" applyAlignment="1">
      <alignment horizontal="center"/>
    </xf>
    <xf numFmtId="0" fontId="21" fillId="3" borderId="3"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4" xfId="2" applyFont="1" applyFill="1" applyBorder="1" applyAlignment="1">
      <alignment horizontal="center" vertical="center"/>
    </xf>
    <xf numFmtId="0" fontId="8" fillId="0" borderId="3" xfId="2" applyFont="1" applyBorder="1" applyAlignment="1">
      <alignment horizontal="center"/>
    </xf>
    <xf numFmtId="0" fontId="8" fillId="0" borderId="0"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28" xfId="2" applyFont="1" applyBorder="1" applyAlignment="1">
      <alignment horizontal="center" vertical="center"/>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8" fillId="0" borderId="28" xfId="2" applyFont="1" applyBorder="1" applyAlignment="1">
      <alignment horizontal="left" vertical="center" wrapText="1"/>
    </xf>
    <xf numFmtId="0" fontId="8" fillId="2" borderId="48" xfId="2" applyFont="1" applyFill="1" applyBorder="1" applyAlignment="1">
      <alignment horizontal="center"/>
    </xf>
    <xf numFmtId="0" fontId="8" fillId="2" borderId="10" xfId="2" applyFont="1" applyFill="1" applyBorder="1" applyAlignment="1">
      <alignment horizontal="center"/>
    </xf>
    <xf numFmtId="0" fontId="8" fillId="2" borderId="44" xfId="2" applyFont="1" applyFill="1" applyBorder="1" applyAlignment="1">
      <alignment horizontal="center"/>
    </xf>
    <xf numFmtId="0" fontId="8" fillId="0" borderId="8" xfId="2" applyFont="1" applyBorder="1" applyAlignment="1">
      <alignment horizontal="left" vertical="center" wrapText="1"/>
    </xf>
    <xf numFmtId="0" fontId="8" fillId="0" borderId="9" xfId="2" applyFont="1" applyBorder="1" applyAlignment="1">
      <alignment horizontal="left" vertical="center" wrapText="1"/>
    </xf>
    <xf numFmtId="0" fontId="8" fillId="0" borderId="27" xfId="2" applyFont="1" applyBorder="1" applyAlignment="1">
      <alignment horizontal="left" vertical="center" wrapText="1"/>
    </xf>
    <xf numFmtId="0" fontId="2" fillId="0" borderId="3" xfId="2" applyFont="1" applyBorder="1" applyAlignment="1">
      <alignment horizontal="center"/>
    </xf>
    <xf numFmtId="0" fontId="2" fillId="0" borderId="0" xfId="2" applyFont="1" applyBorder="1" applyAlignment="1">
      <alignment horizontal="center"/>
    </xf>
    <xf numFmtId="0" fontId="2" fillId="0" borderId="4" xfId="2" applyFont="1" applyBorder="1" applyAlignment="1">
      <alignment horizontal="center"/>
    </xf>
    <xf numFmtId="0" fontId="19" fillId="2" borderId="11" xfId="2" applyFont="1" applyFill="1" applyBorder="1" applyAlignment="1">
      <alignment horizontal="center" vertical="center"/>
    </xf>
    <xf numFmtId="0" fontId="19" fillId="2" borderId="12" xfId="2" applyFont="1" applyFill="1" applyBorder="1" applyAlignment="1">
      <alignment horizontal="center" vertical="center"/>
    </xf>
    <xf numFmtId="0" fontId="19" fillId="2" borderId="13" xfId="2" applyFont="1" applyFill="1" applyBorder="1" applyAlignment="1">
      <alignment horizontal="center" vertical="center"/>
    </xf>
    <xf numFmtId="0" fontId="16" fillId="2" borderId="46" xfId="2" applyFont="1" applyFill="1" applyBorder="1" applyAlignment="1">
      <alignment horizontal="center" vertical="center"/>
    </xf>
    <xf numFmtId="0" fontId="16" fillId="2" borderId="12" xfId="2" applyFont="1" applyFill="1" applyBorder="1" applyAlignment="1">
      <alignment horizontal="center" vertical="center"/>
    </xf>
    <xf numFmtId="0" fontId="16" fillId="2" borderId="13" xfId="2" applyFont="1" applyFill="1" applyBorder="1" applyAlignment="1">
      <alignment horizontal="center" vertical="center"/>
    </xf>
    <xf numFmtId="0" fontId="16" fillId="2" borderId="11" xfId="2" applyNumberFormat="1" applyFont="1" applyFill="1" applyBorder="1" applyAlignment="1">
      <alignment horizontal="center" vertical="center"/>
    </xf>
    <xf numFmtId="0" fontId="16" fillId="2" borderId="12" xfId="2" applyNumberFormat="1" applyFont="1" applyFill="1" applyBorder="1" applyAlignment="1">
      <alignment horizontal="center" vertical="center"/>
    </xf>
    <xf numFmtId="0" fontId="16" fillId="2" borderId="47" xfId="2" applyNumberFormat="1" applyFont="1" applyFill="1" applyBorder="1" applyAlignment="1">
      <alignment horizontal="center" vertical="center"/>
    </xf>
    <xf numFmtId="0" fontId="2" fillId="0" borderId="2" xfId="2" applyFont="1" applyBorder="1" applyAlignment="1">
      <alignment horizontal="center"/>
    </xf>
    <xf numFmtId="0" fontId="2" fillId="0" borderId="1" xfId="2" applyFont="1" applyBorder="1" applyAlignment="1">
      <alignment horizontal="center"/>
    </xf>
    <xf numFmtId="0" fontId="2" fillId="0" borderId="5" xfId="2" applyFont="1" applyBorder="1" applyAlignment="1">
      <alignment horizontal="center"/>
    </xf>
    <xf numFmtId="0" fontId="2" fillId="0" borderId="3" xfId="2" applyFont="1" applyBorder="1" applyAlignment="1">
      <alignment horizontal="center" vertical="center"/>
    </xf>
    <xf numFmtId="0" fontId="2" fillId="0" borderId="0" xfId="2" applyFont="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3" fillId="0" borderId="0" xfId="1" applyFont="1" applyBorder="1" applyAlignment="1" applyProtection="1">
      <alignment horizontal="left" vertical="center"/>
    </xf>
    <xf numFmtId="0" fontId="3" fillId="0" borderId="4" xfId="1" applyFont="1" applyBorder="1" applyAlignment="1" applyProtection="1">
      <alignment horizontal="left" vertical="center"/>
    </xf>
  </cellXfs>
  <cellStyles count="4">
    <cellStyle name="Hyperlink" xfId="1" builtinId="8"/>
    <cellStyle name="Hyperlink 2" xfId="3"/>
    <cellStyle name="Standaard" xfId="0" builtinId="0"/>
    <cellStyle name="Standaard 2" xfId="2"/>
  </cellStyles>
  <dxfs count="3">
    <dxf>
      <font>
        <color rgb="FF92D050"/>
      </font>
      <fill>
        <patternFill patternType="solid">
          <bgColor rgb="FF92D050"/>
        </patternFill>
      </fill>
    </dxf>
    <dxf>
      <font>
        <color rgb="FF92D050"/>
      </font>
      <fill>
        <patternFill>
          <bgColor rgb="FF92D050"/>
        </patternFill>
      </fill>
    </dxf>
    <dxf>
      <font>
        <color rgb="FF92D050"/>
      </font>
      <fill>
        <patternFill>
          <bgColor rgb="FF92D050"/>
        </patternFill>
      </fill>
    </dxf>
  </dxfs>
  <tableStyles count="0" defaultTableStyle="TableStyleMedium9" defaultPivotStyle="PivotStyleLight16"/>
  <colors>
    <mruColors>
      <color rgb="FFFF9900"/>
      <color rgb="FF00FF00"/>
      <color rgb="FFFF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29088076081673E-2"/>
          <c:y val="7.0550328705528853E-2"/>
          <c:w val="0.9311327709407976"/>
          <c:h val="0.88327785896569011"/>
        </c:manualLayout>
      </c:layout>
      <c:barChart>
        <c:barDir val="col"/>
        <c:grouping val="clustered"/>
        <c:varyColors val="0"/>
        <c:ser>
          <c:idx val="0"/>
          <c:order val="0"/>
          <c:tx>
            <c:v>Veilig handelen</c:v>
          </c:tx>
          <c:spPr>
            <a:solidFill>
              <a:srgbClr val="92D050"/>
            </a:solidFill>
            <a:ln>
              <a:solidFill>
                <a:srgbClr val="00B050"/>
              </a:solidFill>
            </a:ln>
          </c:spPr>
          <c:invertIfNegative val="0"/>
          <c:dLbls>
            <c:spPr>
              <a:ln>
                <a:noFill/>
              </a:ln>
            </c:spPr>
            <c:txPr>
              <a:bodyPr rot="0" vert="horz" anchor="ctr" anchorCtr="1"/>
              <a:lstStyle/>
              <a:p>
                <a:pPr>
                  <a:defRPr sz="1000">
                    <a:latin typeface="+mn-lt"/>
                  </a:defRPr>
                </a:pPr>
                <a:endParaRPr lang="nl-BE"/>
              </a:p>
            </c:txPr>
            <c:dLblPos val="out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Blad2!$M$38</c:f>
              <c:numCache>
                <c:formatCode>General</c:formatCode>
                <c:ptCount val="1"/>
                <c:pt idx="0">
                  <c:v>5</c:v>
                </c:pt>
              </c:numCache>
            </c:numRef>
          </c:val>
          <c:extLst>
            <c:ext xmlns:c16="http://schemas.microsoft.com/office/drawing/2014/chart" uri="{C3380CC4-5D6E-409C-BE32-E72D297353CC}">
              <c16:uniqueId val="{00000000-7641-4524-9112-D0277731D865}"/>
            </c:ext>
          </c:extLst>
        </c:ser>
        <c:ser>
          <c:idx val="1"/>
          <c:order val="1"/>
          <c:tx>
            <c:v>Assertiviteit</c:v>
          </c:tx>
          <c:spPr>
            <a:solidFill>
              <a:srgbClr val="92D050"/>
            </a:solidFill>
            <a:ln>
              <a:solidFill>
                <a:srgbClr val="00B050"/>
              </a:solidFill>
            </a:ln>
          </c:spPr>
          <c:invertIfNegative val="0"/>
          <c:dLbls>
            <c:dLbl>
              <c:idx val="0"/>
              <c:spPr/>
              <c:txPr>
                <a:bodyPr rot="0" vert="horz" anchor="ctr" anchorCtr="0"/>
                <a:lstStyle/>
                <a:p>
                  <a:pPr>
                    <a:defRPr sz="1000"/>
                  </a:pPr>
                  <a:endParaRPr lang="nl-BE"/>
                </a:p>
              </c:txPr>
              <c:showLegendKey val="0"/>
              <c:showVal val="0"/>
              <c:showCatName val="0"/>
              <c:showSerName val="1"/>
              <c:showPercent val="0"/>
              <c:showBubbleSize val="0"/>
              <c:extLst>
                <c:ext xmlns:c16="http://schemas.microsoft.com/office/drawing/2014/chart" uri="{C3380CC4-5D6E-409C-BE32-E72D297353CC}">
                  <c16:uniqueId val="{00000000-2D84-4605-9114-166B9975C4B1}"/>
                </c:ext>
              </c:extLst>
            </c:dLbl>
            <c:spPr>
              <a:noFill/>
              <a:ln>
                <a:noFill/>
              </a:ln>
              <a:effectLst/>
            </c:spPr>
            <c:txPr>
              <a:bodyPr rot="0" vert="horz"/>
              <a:lstStyle/>
              <a:p>
                <a:pPr>
                  <a:defRPr sz="1000"/>
                </a:pPr>
                <a:endParaRPr lang="nl-B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Blad2!$M$34</c:f>
              <c:numCache>
                <c:formatCode>General</c:formatCode>
                <c:ptCount val="1"/>
                <c:pt idx="0">
                  <c:v>1.25</c:v>
                </c:pt>
              </c:numCache>
            </c:numRef>
          </c:val>
          <c:extLst>
            <c:ext xmlns:c16="http://schemas.microsoft.com/office/drawing/2014/chart" uri="{C3380CC4-5D6E-409C-BE32-E72D297353CC}">
              <c16:uniqueId val="{00000002-7641-4524-9112-D0277731D865}"/>
            </c:ext>
          </c:extLst>
        </c:ser>
        <c:ser>
          <c:idx val="2"/>
          <c:order val="2"/>
          <c:tx>
            <c:v>Inlevingsvermogen</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Blad2!$M$28</c:f>
              <c:numCache>
                <c:formatCode>General</c:formatCode>
                <c:ptCount val="1"/>
                <c:pt idx="0">
                  <c:v>4.166666666666667</c:v>
                </c:pt>
              </c:numCache>
            </c:numRef>
          </c:val>
          <c:extLst>
            <c:ext xmlns:c16="http://schemas.microsoft.com/office/drawing/2014/chart" uri="{C3380CC4-5D6E-409C-BE32-E72D297353CC}">
              <c16:uniqueId val="{00000003-7641-4524-9112-D0277731D865}"/>
            </c:ext>
          </c:extLst>
        </c:ser>
        <c:ser>
          <c:idx val="3"/>
          <c:order val="3"/>
          <c:tx>
            <c:v>Voorkomen</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Blad2!$M$22</c:f>
              <c:numCache>
                <c:formatCode>General</c:formatCode>
                <c:ptCount val="1"/>
                <c:pt idx="0">
                  <c:v>3.75</c:v>
                </c:pt>
              </c:numCache>
            </c:numRef>
          </c:val>
          <c:extLst>
            <c:ext xmlns:c16="http://schemas.microsoft.com/office/drawing/2014/chart" uri="{C3380CC4-5D6E-409C-BE32-E72D297353CC}">
              <c16:uniqueId val="{00000004-7641-4524-9112-D0277731D865}"/>
            </c:ext>
          </c:extLst>
        </c:ser>
        <c:ser>
          <c:idx val="4"/>
          <c:order val="4"/>
          <c:tx>
            <c:v>Samenwerking</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Blad2!$M$18</c:f>
              <c:numCache>
                <c:formatCode>General</c:formatCode>
                <c:ptCount val="1"/>
                <c:pt idx="0">
                  <c:v>2.5</c:v>
                </c:pt>
              </c:numCache>
            </c:numRef>
          </c:val>
          <c:extLst>
            <c:ext xmlns:c16="http://schemas.microsoft.com/office/drawing/2014/chart" uri="{C3380CC4-5D6E-409C-BE32-E72D297353CC}">
              <c16:uniqueId val="{00000005-7641-4524-9112-D0277731D865}"/>
            </c:ext>
          </c:extLst>
        </c:ser>
        <c:ser>
          <c:idx val="5"/>
          <c:order val="5"/>
          <c:tx>
            <c:v>Planning en prioriteiten</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Blad2!$M$15</c:f>
              <c:numCache>
                <c:formatCode>General</c:formatCode>
                <c:ptCount val="1"/>
                <c:pt idx="0">
                  <c:v>2.5</c:v>
                </c:pt>
              </c:numCache>
            </c:numRef>
          </c:val>
          <c:extLst>
            <c:ext xmlns:c16="http://schemas.microsoft.com/office/drawing/2014/chart" uri="{C3380CC4-5D6E-409C-BE32-E72D297353CC}">
              <c16:uniqueId val="{00000006-7641-4524-9112-D0277731D865}"/>
            </c:ext>
          </c:extLst>
        </c:ser>
        <c:ser>
          <c:idx val="6"/>
          <c:order val="6"/>
          <c:tx>
            <c:v>Luistervaardigheid</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Blad2!$M$12</c:f>
              <c:numCache>
                <c:formatCode>General</c:formatCode>
                <c:ptCount val="1"/>
                <c:pt idx="0">
                  <c:v>5</c:v>
                </c:pt>
              </c:numCache>
            </c:numRef>
          </c:val>
          <c:extLst>
            <c:ext xmlns:c16="http://schemas.microsoft.com/office/drawing/2014/chart" uri="{C3380CC4-5D6E-409C-BE32-E72D297353CC}">
              <c16:uniqueId val="{00000007-7641-4524-9112-D0277731D865}"/>
            </c:ext>
          </c:extLst>
        </c:ser>
        <c:ser>
          <c:idx val="7"/>
          <c:order val="7"/>
          <c:tx>
            <c:v>Betrouwbaarheid en stiptheid</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Blad2!$M$5</c:f>
              <c:numCache>
                <c:formatCode>General</c:formatCode>
                <c:ptCount val="1"/>
                <c:pt idx="0">
                  <c:v>3.5</c:v>
                </c:pt>
              </c:numCache>
            </c:numRef>
          </c:val>
          <c:extLst>
            <c:ext xmlns:c16="http://schemas.microsoft.com/office/drawing/2014/chart" uri="{C3380CC4-5D6E-409C-BE32-E72D297353CC}">
              <c16:uniqueId val="{00000008-7641-4524-9112-D0277731D865}"/>
            </c:ext>
          </c:extLst>
        </c:ser>
        <c:dLbls>
          <c:showLegendKey val="0"/>
          <c:showVal val="0"/>
          <c:showCatName val="0"/>
          <c:showSerName val="0"/>
          <c:showPercent val="0"/>
          <c:showBubbleSize val="0"/>
        </c:dLbls>
        <c:gapWidth val="156"/>
        <c:overlap val="-100"/>
        <c:axId val="91817856"/>
        <c:axId val="91819392"/>
      </c:barChart>
      <c:catAx>
        <c:axId val="91817856"/>
        <c:scaling>
          <c:orientation val="minMax"/>
        </c:scaling>
        <c:delete val="1"/>
        <c:axPos val="b"/>
        <c:majorTickMark val="out"/>
        <c:minorTickMark val="none"/>
        <c:tickLblPos val="none"/>
        <c:crossAx val="91819392"/>
        <c:crosses val="autoZero"/>
        <c:auto val="1"/>
        <c:lblAlgn val="ctr"/>
        <c:lblOffset val="100"/>
        <c:noMultiLvlLbl val="0"/>
      </c:catAx>
      <c:valAx>
        <c:axId val="91819392"/>
        <c:scaling>
          <c:orientation val="minMax"/>
          <c:max val="5"/>
        </c:scaling>
        <c:delete val="1"/>
        <c:axPos val="l"/>
        <c:majorGridlines>
          <c:spPr>
            <a:ln>
              <a:solidFill>
                <a:schemeClr val="bg1">
                  <a:lumMod val="65000"/>
                </a:schemeClr>
              </a:solidFill>
            </a:ln>
          </c:spPr>
        </c:majorGridlines>
        <c:numFmt formatCode="General" sourceLinked="1"/>
        <c:majorTickMark val="out"/>
        <c:minorTickMark val="none"/>
        <c:tickLblPos val="none"/>
        <c:crossAx val="91817856"/>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chart" Target="../charts/chart1.xml"/><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385272</xdr:colOff>
      <xdr:row>83</xdr:row>
      <xdr:rowOff>347095</xdr:rowOff>
    </xdr:from>
    <xdr:to>
      <xdr:col>0</xdr:col>
      <xdr:colOff>1202412</xdr:colOff>
      <xdr:row>85</xdr:row>
      <xdr:rowOff>116485</xdr:rowOff>
    </xdr:to>
    <xdr:pic>
      <xdr:nvPicPr>
        <xdr:cNvPr id="15" name="Afbeelding 14" descr="VOORKOMEN.png"/>
        <xdr:cNvPicPr>
          <a:picLocks noChangeAspect="1"/>
        </xdr:cNvPicPr>
      </xdr:nvPicPr>
      <xdr:blipFill>
        <a:blip xmlns:r="http://schemas.openxmlformats.org/officeDocument/2006/relationships" r:embed="rId1" cstate="print"/>
        <a:stretch>
          <a:fillRect/>
        </a:stretch>
      </xdr:blipFill>
      <xdr:spPr>
        <a:xfrm>
          <a:off x="385272" y="27906095"/>
          <a:ext cx="817140" cy="817140"/>
        </a:xfrm>
        <a:prstGeom prst="rect">
          <a:avLst/>
        </a:prstGeom>
      </xdr:spPr>
    </xdr:pic>
    <xdr:clientData/>
  </xdr:twoCellAnchor>
  <xdr:twoCellAnchor editAs="oneCell">
    <xdr:from>
      <xdr:col>0</xdr:col>
      <xdr:colOff>390562</xdr:colOff>
      <xdr:row>76</xdr:row>
      <xdr:rowOff>206353</xdr:rowOff>
    </xdr:from>
    <xdr:to>
      <xdr:col>0</xdr:col>
      <xdr:colOff>1207702</xdr:colOff>
      <xdr:row>78</xdr:row>
      <xdr:rowOff>451993</xdr:rowOff>
    </xdr:to>
    <xdr:pic>
      <xdr:nvPicPr>
        <xdr:cNvPr id="17" name="Afbeelding 16" descr="SAMENWERKING.png"/>
        <xdr:cNvPicPr>
          <a:picLocks noChangeAspect="1"/>
        </xdr:cNvPicPr>
      </xdr:nvPicPr>
      <xdr:blipFill>
        <a:blip xmlns:r="http://schemas.openxmlformats.org/officeDocument/2006/relationships" r:embed="rId2" cstate="print"/>
        <a:stretch>
          <a:fillRect/>
        </a:stretch>
      </xdr:blipFill>
      <xdr:spPr>
        <a:xfrm>
          <a:off x="390562" y="25235936"/>
          <a:ext cx="817140" cy="817140"/>
        </a:xfrm>
        <a:prstGeom prst="rect">
          <a:avLst/>
        </a:prstGeom>
      </xdr:spPr>
    </xdr:pic>
    <xdr:clientData/>
  </xdr:twoCellAnchor>
  <xdr:twoCellAnchor editAs="oneCell">
    <xdr:from>
      <xdr:col>0</xdr:col>
      <xdr:colOff>390564</xdr:colOff>
      <xdr:row>58</xdr:row>
      <xdr:rowOff>19089</xdr:rowOff>
    </xdr:from>
    <xdr:to>
      <xdr:col>0</xdr:col>
      <xdr:colOff>1207704</xdr:colOff>
      <xdr:row>60</xdr:row>
      <xdr:rowOff>36129</xdr:rowOff>
    </xdr:to>
    <xdr:pic>
      <xdr:nvPicPr>
        <xdr:cNvPr id="21" name="Afbeelding 20" descr="BETROUWBAARHEID EN STIPTHEID.png"/>
        <xdr:cNvPicPr>
          <a:picLocks noChangeAspect="1"/>
        </xdr:cNvPicPr>
      </xdr:nvPicPr>
      <xdr:blipFill>
        <a:blip xmlns:r="http://schemas.openxmlformats.org/officeDocument/2006/relationships" r:embed="rId3" cstate="print"/>
        <a:stretch>
          <a:fillRect/>
        </a:stretch>
      </xdr:blipFill>
      <xdr:spPr>
        <a:xfrm>
          <a:off x="390564" y="17926089"/>
          <a:ext cx="817140" cy="817140"/>
        </a:xfrm>
        <a:prstGeom prst="rect">
          <a:avLst/>
        </a:prstGeom>
      </xdr:spPr>
    </xdr:pic>
    <xdr:clientData/>
  </xdr:twoCellAnchor>
  <xdr:twoCellAnchor editAs="oneCell">
    <xdr:from>
      <xdr:col>0</xdr:col>
      <xdr:colOff>391623</xdr:colOff>
      <xdr:row>72</xdr:row>
      <xdr:rowOff>205297</xdr:rowOff>
    </xdr:from>
    <xdr:to>
      <xdr:col>0</xdr:col>
      <xdr:colOff>1208763</xdr:colOff>
      <xdr:row>73</xdr:row>
      <xdr:rowOff>736687</xdr:rowOff>
    </xdr:to>
    <xdr:pic>
      <xdr:nvPicPr>
        <xdr:cNvPr id="22" name="Afbeelding 21" descr="PLANNING&amp;PRIORITEITEN.png"/>
        <xdr:cNvPicPr>
          <a:picLocks noChangeAspect="1"/>
        </xdr:cNvPicPr>
      </xdr:nvPicPr>
      <xdr:blipFill>
        <a:blip xmlns:r="http://schemas.openxmlformats.org/officeDocument/2006/relationships" r:embed="rId4" cstate="print"/>
        <a:stretch>
          <a:fillRect/>
        </a:stretch>
      </xdr:blipFill>
      <xdr:spPr>
        <a:xfrm>
          <a:off x="391623" y="23033547"/>
          <a:ext cx="817140" cy="817140"/>
        </a:xfrm>
        <a:prstGeom prst="rect">
          <a:avLst/>
        </a:prstGeom>
      </xdr:spPr>
    </xdr:pic>
    <xdr:clientData/>
  </xdr:twoCellAnchor>
  <xdr:twoCellAnchor editAs="oneCell">
    <xdr:from>
      <xdr:col>0</xdr:col>
      <xdr:colOff>389504</xdr:colOff>
      <xdr:row>66</xdr:row>
      <xdr:rowOff>140704</xdr:rowOff>
    </xdr:from>
    <xdr:to>
      <xdr:col>0</xdr:col>
      <xdr:colOff>1206644</xdr:colOff>
      <xdr:row>68</xdr:row>
      <xdr:rowOff>386344</xdr:rowOff>
    </xdr:to>
    <xdr:pic>
      <xdr:nvPicPr>
        <xdr:cNvPr id="28" name="Afbeelding 27" descr="LUISTERVAARDIGHEID_2.png"/>
        <xdr:cNvPicPr>
          <a:picLocks noChangeAspect="1"/>
        </xdr:cNvPicPr>
      </xdr:nvPicPr>
      <xdr:blipFill>
        <a:blip xmlns:r="http://schemas.openxmlformats.org/officeDocument/2006/relationships" r:embed="rId5" cstate="print"/>
        <a:stretch>
          <a:fillRect/>
        </a:stretch>
      </xdr:blipFill>
      <xdr:spPr>
        <a:xfrm>
          <a:off x="389504" y="20852287"/>
          <a:ext cx="817140" cy="817140"/>
        </a:xfrm>
        <a:prstGeom prst="rect">
          <a:avLst/>
        </a:prstGeom>
      </xdr:spPr>
    </xdr:pic>
    <xdr:clientData/>
  </xdr:twoCellAnchor>
  <xdr:twoCellAnchor editAs="oneCell">
    <xdr:from>
      <xdr:col>0</xdr:col>
      <xdr:colOff>385272</xdr:colOff>
      <xdr:row>90</xdr:row>
      <xdr:rowOff>504770</xdr:rowOff>
    </xdr:from>
    <xdr:to>
      <xdr:col>0</xdr:col>
      <xdr:colOff>1202412</xdr:colOff>
      <xdr:row>93</xdr:row>
      <xdr:rowOff>3227</xdr:rowOff>
    </xdr:to>
    <xdr:pic>
      <xdr:nvPicPr>
        <xdr:cNvPr id="30" name="Afbeelding 29" descr="INLEVINGSVERMOGEN.png"/>
        <xdr:cNvPicPr>
          <a:picLocks noChangeAspect="1"/>
        </xdr:cNvPicPr>
      </xdr:nvPicPr>
      <xdr:blipFill>
        <a:blip xmlns:r="http://schemas.openxmlformats.org/officeDocument/2006/relationships" r:embed="rId6" cstate="print"/>
        <a:stretch>
          <a:fillRect/>
        </a:stretch>
      </xdr:blipFill>
      <xdr:spPr>
        <a:xfrm>
          <a:off x="385272" y="31069437"/>
          <a:ext cx="817140" cy="821373"/>
        </a:xfrm>
        <a:prstGeom prst="rect">
          <a:avLst/>
        </a:prstGeom>
      </xdr:spPr>
    </xdr:pic>
    <xdr:clientData/>
  </xdr:twoCellAnchor>
  <xdr:twoCellAnchor editAs="oneCell">
    <xdr:from>
      <xdr:col>0</xdr:col>
      <xdr:colOff>383156</xdr:colOff>
      <xdr:row>98</xdr:row>
      <xdr:rowOff>255013</xdr:rowOff>
    </xdr:from>
    <xdr:to>
      <xdr:col>0</xdr:col>
      <xdr:colOff>1200296</xdr:colOff>
      <xdr:row>101</xdr:row>
      <xdr:rowOff>119653</xdr:rowOff>
    </xdr:to>
    <xdr:pic>
      <xdr:nvPicPr>
        <xdr:cNvPr id="33" name="Afbeelding 32" descr="ASSERTIVITEIT2.png"/>
        <xdr:cNvPicPr>
          <a:picLocks noChangeAspect="1"/>
        </xdr:cNvPicPr>
      </xdr:nvPicPr>
      <xdr:blipFill>
        <a:blip xmlns:r="http://schemas.openxmlformats.org/officeDocument/2006/relationships" r:embed="rId7" cstate="print"/>
        <a:stretch>
          <a:fillRect/>
        </a:stretch>
      </xdr:blipFill>
      <xdr:spPr>
        <a:xfrm>
          <a:off x="383156" y="34100513"/>
          <a:ext cx="817140" cy="817140"/>
        </a:xfrm>
        <a:prstGeom prst="rect">
          <a:avLst/>
        </a:prstGeom>
      </xdr:spPr>
    </xdr:pic>
    <xdr:clientData/>
  </xdr:twoCellAnchor>
  <xdr:twoCellAnchor editAs="oneCell">
    <xdr:from>
      <xdr:col>3</xdr:col>
      <xdr:colOff>857213</xdr:colOff>
      <xdr:row>0</xdr:row>
      <xdr:rowOff>285742</xdr:rowOff>
    </xdr:from>
    <xdr:to>
      <xdr:col>6</xdr:col>
      <xdr:colOff>361837</xdr:colOff>
      <xdr:row>4</xdr:row>
      <xdr:rowOff>31616</xdr:rowOff>
    </xdr:to>
    <xdr:pic>
      <xdr:nvPicPr>
        <xdr:cNvPr id="36" name="Afbeelding 35"/>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62513" y="285742"/>
          <a:ext cx="4400474" cy="888874"/>
        </a:xfrm>
        <a:prstGeom prst="rect">
          <a:avLst/>
        </a:prstGeom>
        <a:noFill/>
      </xdr:spPr>
    </xdr:pic>
    <xdr:clientData/>
  </xdr:twoCellAnchor>
  <xdr:twoCellAnchor editAs="oneCell">
    <xdr:from>
      <xdr:col>0</xdr:col>
      <xdr:colOff>606500</xdr:colOff>
      <xdr:row>21</xdr:row>
      <xdr:rowOff>133319</xdr:rowOff>
    </xdr:from>
    <xdr:to>
      <xdr:col>2</xdr:col>
      <xdr:colOff>95614</xdr:colOff>
      <xdr:row>24</xdr:row>
      <xdr:rowOff>240345</xdr:rowOff>
    </xdr:to>
    <xdr:pic>
      <xdr:nvPicPr>
        <xdr:cNvPr id="37" name="Afbeelding 36" descr="C:\Users\kbollaert\AppData\Local\Microsoft\Windows\Temporary Internet Files\Content.Outlook\3ELNSR4F\DuLeGO!.jpg"/>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6500" y="6134069"/>
          <a:ext cx="3235614" cy="964276"/>
        </a:xfrm>
        <a:prstGeom prst="rect">
          <a:avLst/>
        </a:prstGeom>
        <a:noFill/>
        <a:ln>
          <a:noFill/>
        </a:ln>
      </xdr:spPr>
    </xdr:pic>
    <xdr:clientData/>
  </xdr:twoCellAnchor>
  <xdr:twoCellAnchor editAs="oneCell">
    <xdr:from>
      <xdr:col>0</xdr:col>
      <xdr:colOff>200005</xdr:colOff>
      <xdr:row>0</xdr:row>
      <xdr:rowOff>285737</xdr:rowOff>
    </xdr:from>
    <xdr:to>
      <xdr:col>2</xdr:col>
      <xdr:colOff>88305</xdr:colOff>
      <xdr:row>4</xdr:row>
      <xdr:rowOff>45543</xdr:rowOff>
    </xdr:to>
    <xdr:pic>
      <xdr:nvPicPr>
        <xdr:cNvPr id="38" name="Afbeelding 37"/>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00005" y="285737"/>
          <a:ext cx="3641150" cy="902806"/>
        </a:xfrm>
        <a:prstGeom prst="rect">
          <a:avLst/>
        </a:prstGeom>
      </xdr:spPr>
    </xdr:pic>
    <xdr:clientData/>
  </xdr:twoCellAnchor>
  <xdr:twoCellAnchor>
    <xdr:from>
      <xdr:col>0</xdr:col>
      <xdr:colOff>76200</xdr:colOff>
      <xdr:row>111</xdr:row>
      <xdr:rowOff>31750</xdr:rowOff>
    </xdr:from>
    <xdr:to>
      <xdr:col>6</xdr:col>
      <xdr:colOff>485775</xdr:colOff>
      <xdr:row>152</xdr:row>
      <xdr:rowOff>314325</xdr:rowOff>
    </xdr:to>
    <xdr:graphicFrame macro="">
      <xdr:nvGraphicFramePr>
        <xdr:cNvPr id="46" name="Grafiek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112</xdr:row>
      <xdr:rowOff>127848</xdr:rowOff>
    </xdr:from>
    <xdr:to>
      <xdr:col>0</xdr:col>
      <xdr:colOff>1012213</xdr:colOff>
      <xdr:row>114</xdr:row>
      <xdr:rowOff>86727</xdr:rowOff>
    </xdr:to>
    <xdr:sp macro="" textlink="">
      <xdr:nvSpPr>
        <xdr:cNvPr id="48" name="Tekstvak 1"/>
        <xdr:cNvSpPr txBox="1"/>
      </xdr:nvSpPr>
      <xdr:spPr>
        <a:xfrm rot="19377833">
          <a:off x="0" y="38018298"/>
          <a:ext cx="1012213" cy="2827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nl-BE" sz="1050" b="1"/>
            <a:t>Kickstartlevel</a:t>
          </a:r>
        </a:p>
      </xdr:txBody>
    </xdr:sp>
    <xdr:clientData/>
  </xdr:twoCellAnchor>
  <xdr:twoCellAnchor>
    <xdr:from>
      <xdr:col>0</xdr:col>
      <xdr:colOff>226473</xdr:colOff>
      <xdr:row>131</xdr:row>
      <xdr:rowOff>107531</xdr:rowOff>
    </xdr:from>
    <xdr:to>
      <xdr:col>0</xdr:col>
      <xdr:colOff>976511</xdr:colOff>
      <xdr:row>133</xdr:row>
      <xdr:rowOff>66410</xdr:rowOff>
    </xdr:to>
    <xdr:sp macro="" textlink="">
      <xdr:nvSpPr>
        <xdr:cNvPr id="49" name="Tekstvak 1"/>
        <xdr:cNvSpPr txBox="1"/>
      </xdr:nvSpPr>
      <xdr:spPr>
        <a:xfrm rot="19377833">
          <a:off x="226473" y="41074556"/>
          <a:ext cx="750038" cy="2827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nl-BE" sz="1050" b="1"/>
            <a:t>Midlevel</a:t>
          </a:r>
        </a:p>
      </xdr:txBody>
    </xdr:sp>
    <xdr:clientData/>
  </xdr:twoCellAnchor>
  <xdr:twoCellAnchor>
    <xdr:from>
      <xdr:col>0</xdr:col>
      <xdr:colOff>209549</xdr:colOff>
      <xdr:row>150</xdr:row>
      <xdr:rowOff>133350</xdr:rowOff>
    </xdr:from>
    <xdr:to>
      <xdr:col>0</xdr:col>
      <xdr:colOff>959587</xdr:colOff>
      <xdr:row>152</xdr:row>
      <xdr:rowOff>92229</xdr:rowOff>
    </xdr:to>
    <xdr:sp macro="" textlink="">
      <xdr:nvSpPr>
        <xdr:cNvPr id="50" name="Tekstvak 1"/>
        <xdr:cNvSpPr txBox="1"/>
      </xdr:nvSpPr>
      <xdr:spPr>
        <a:xfrm rot="19377833">
          <a:off x="209549" y="44176950"/>
          <a:ext cx="750038" cy="2827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nl-BE" sz="1050" b="1"/>
            <a:t>Startlevel</a:t>
          </a:r>
        </a:p>
      </xdr:txBody>
    </xdr:sp>
    <xdr:clientData/>
  </xdr:twoCellAnchor>
  <xdr:twoCellAnchor editAs="oneCell">
    <xdr:from>
      <xdr:col>3</xdr:col>
      <xdr:colOff>2021430</xdr:colOff>
      <xdr:row>20</xdr:row>
      <xdr:rowOff>20456</xdr:rowOff>
    </xdr:from>
    <xdr:to>
      <xdr:col>5</xdr:col>
      <xdr:colOff>1949458</xdr:colOff>
      <xdr:row>25</xdr:row>
      <xdr:rowOff>175673</xdr:rowOff>
    </xdr:to>
    <xdr:pic>
      <xdr:nvPicPr>
        <xdr:cNvPr id="16" name="Afbeelding 15" descr="Kickstart_logo.jpg"/>
        <xdr:cNvPicPr>
          <a:picLocks noChangeAspect="1"/>
        </xdr:cNvPicPr>
      </xdr:nvPicPr>
      <xdr:blipFill>
        <a:blip xmlns:r="http://schemas.openxmlformats.org/officeDocument/2006/relationships" r:embed="rId12" cstate="print"/>
        <a:stretch>
          <a:fillRect/>
        </a:stretch>
      </xdr:blipFill>
      <xdr:spPr>
        <a:xfrm>
          <a:off x="6318263" y="5735456"/>
          <a:ext cx="2647945" cy="1583967"/>
        </a:xfrm>
        <a:prstGeom prst="rect">
          <a:avLst/>
        </a:prstGeom>
      </xdr:spPr>
    </xdr:pic>
    <xdr:clientData/>
  </xdr:twoCellAnchor>
  <xdr:twoCellAnchor editAs="oneCell">
    <xdr:from>
      <xdr:col>0</xdr:col>
      <xdr:colOff>375711</xdr:colOff>
      <xdr:row>104</xdr:row>
      <xdr:rowOff>74186</xdr:rowOff>
    </xdr:from>
    <xdr:to>
      <xdr:col>0</xdr:col>
      <xdr:colOff>1192851</xdr:colOff>
      <xdr:row>106</xdr:row>
      <xdr:rowOff>319826</xdr:rowOff>
    </xdr:to>
    <xdr:pic>
      <xdr:nvPicPr>
        <xdr:cNvPr id="18" name="Afbeelding 17" descr="veiligheidMetHelm-01.png"/>
        <xdr:cNvPicPr>
          <a:picLocks noChangeAspect="1"/>
        </xdr:cNvPicPr>
      </xdr:nvPicPr>
      <xdr:blipFill>
        <a:blip xmlns:r="http://schemas.openxmlformats.org/officeDocument/2006/relationships" r:embed="rId13" cstate="print"/>
        <a:stretch>
          <a:fillRect/>
        </a:stretch>
      </xdr:blipFill>
      <xdr:spPr>
        <a:xfrm>
          <a:off x="375711" y="35914644"/>
          <a:ext cx="817140" cy="81714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0.00254</cdr:x>
      <cdr:y>0.00355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0.00254</cdr:x>
      <cdr:y>0.00355</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12</xdr:col>
      <xdr:colOff>93660</xdr:colOff>
      <xdr:row>1</xdr:row>
      <xdr:rowOff>114301</xdr:rowOff>
    </xdr:from>
    <xdr:to>
      <xdr:col>24</xdr:col>
      <xdr:colOff>300768</xdr:colOff>
      <xdr:row>6</xdr:row>
      <xdr:rowOff>47625</xdr:rowOff>
    </xdr:to>
    <xdr:pic>
      <xdr:nvPicPr>
        <xdr:cNvPr id="3" name="Afbeelding 2" descr="logo GO!.png"/>
        <xdr:cNvPicPr>
          <a:picLocks noChangeAspect="1"/>
        </xdr:cNvPicPr>
      </xdr:nvPicPr>
      <xdr:blipFill>
        <a:blip xmlns:r="http://schemas.openxmlformats.org/officeDocument/2006/relationships" r:embed="rId1" cstate="print"/>
        <a:stretch>
          <a:fillRect/>
        </a:stretch>
      </xdr:blipFill>
      <xdr:spPr>
        <a:xfrm>
          <a:off x="3789360" y="285751"/>
          <a:ext cx="2826483" cy="790574"/>
        </a:xfrm>
        <a:prstGeom prst="rect">
          <a:avLst/>
        </a:prstGeom>
      </xdr:spPr>
    </xdr:pic>
    <xdr:clientData/>
  </xdr:twoCellAnchor>
  <xdr:twoCellAnchor editAs="oneCell">
    <xdr:from>
      <xdr:col>0</xdr:col>
      <xdr:colOff>209551</xdr:colOff>
      <xdr:row>1</xdr:row>
      <xdr:rowOff>114300</xdr:rowOff>
    </xdr:from>
    <xdr:to>
      <xdr:col>8</xdr:col>
      <xdr:colOff>104775</xdr:colOff>
      <xdr:row>6</xdr:row>
      <xdr:rowOff>39092</xdr:rowOff>
    </xdr:to>
    <xdr:pic>
      <xdr:nvPicPr>
        <xdr:cNvPr id="4" name="Afbeelding 3" descr="DuLeGO!.jpg"/>
        <xdr:cNvPicPr>
          <a:picLocks noChangeAspect="1"/>
        </xdr:cNvPicPr>
      </xdr:nvPicPr>
      <xdr:blipFill>
        <a:blip xmlns:r="http://schemas.openxmlformats.org/officeDocument/2006/relationships" r:embed="rId2" cstate="print"/>
        <a:stretch>
          <a:fillRect/>
        </a:stretch>
      </xdr:blipFill>
      <xdr:spPr>
        <a:xfrm>
          <a:off x="209551" y="285750"/>
          <a:ext cx="2638424" cy="7820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an/Application%20Data/Microsoft/Excel/Programma%20CDO/EVA%20BGV%202010%20-%202011/DW%201/Rapport%20vaardigheden%20D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an/Bureaublad/proefjes%203112/PILT%202011%20-%202012%20PAV%202de&#176;%20nieuwe%20versie%20REVA03-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1"/>
      <sheetName val="L 2"/>
      <sheetName val="L 3"/>
      <sheetName val="L 4"/>
      <sheetName val="L 5"/>
      <sheetName val="L 6"/>
      <sheetName val="L 7"/>
      <sheetName val="L 8"/>
      <sheetName val="L 9"/>
      <sheetName val="L 10"/>
      <sheetName val="L 11"/>
      <sheetName val="L 12"/>
      <sheetName val="L 13"/>
      <sheetName val="L 14"/>
      <sheetName val="L 15"/>
      <sheetName val="L 16"/>
      <sheetName val="L 17"/>
      <sheetName val="L 18"/>
      <sheetName val="Aard van evaluatie - modules"/>
    </sheetNames>
    <sheetDataSet>
      <sheetData sheetId="0">
        <row r="6">
          <cell r="G6" t="str">
            <v>Pistoolschilderwerk</v>
          </cell>
        </row>
      </sheetData>
      <sheetData sheetId="1">
        <row r="6">
          <cell r="G6" t="str">
            <v>Onthaal</v>
          </cell>
        </row>
      </sheetData>
      <sheetData sheetId="2">
        <row r="6">
          <cell r="G6" t="str">
            <v>Onthaal</v>
          </cell>
        </row>
      </sheetData>
      <sheetData sheetId="3">
        <row r="6">
          <cell r="G6" t="str">
            <v>Keukenorganisatie</v>
          </cell>
        </row>
      </sheetData>
      <sheetData sheetId="4">
        <row r="6">
          <cell r="G6" t="str">
            <v>Onthaal</v>
          </cell>
        </row>
      </sheetData>
      <sheetData sheetId="5">
        <row r="6">
          <cell r="G6" t="str">
            <v>Onthaal</v>
          </cell>
        </row>
      </sheetData>
      <sheetData sheetId="6">
        <row r="6">
          <cell r="G6" t="str">
            <v>Onthaal</v>
          </cell>
        </row>
      </sheetData>
      <sheetData sheetId="7">
        <row r="6">
          <cell r="G6" t="str">
            <v>Onthaal</v>
          </cell>
        </row>
      </sheetData>
      <sheetData sheetId="8">
        <row r="6">
          <cell r="G6" t="str">
            <v>Onthaal</v>
          </cell>
        </row>
      </sheetData>
      <sheetData sheetId="9">
        <row r="6">
          <cell r="G6" t="str">
            <v>Onthaal</v>
          </cell>
        </row>
      </sheetData>
      <sheetData sheetId="10">
        <row r="6">
          <cell r="G6" t="str">
            <v>Kassawerk</v>
          </cell>
        </row>
      </sheetData>
      <sheetData sheetId="11">
        <row r="6">
          <cell r="G6" t="str">
            <v>Onthaal</v>
          </cell>
        </row>
      </sheetData>
      <sheetData sheetId="12">
        <row r="6">
          <cell r="G6" t="str">
            <v>Onthaal</v>
          </cell>
        </row>
      </sheetData>
      <sheetData sheetId="13">
        <row r="6">
          <cell r="G6" t="str">
            <v>Onthaal</v>
          </cell>
        </row>
      </sheetData>
      <sheetData sheetId="14">
        <row r="6">
          <cell r="G6" t="str">
            <v>Onthaal</v>
          </cell>
        </row>
      </sheetData>
      <sheetData sheetId="15">
        <row r="6">
          <cell r="G6" t="str">
            <v>Onthaal</v>
          </cell>
        </row>
      </sheetData>
      <sheetData sheetId="16">
        <row r="6">
          <cell r="G6" t="str">
            <v>Onthaal</v>
          </cell>
        </row>
      </sheetData>
      <sheetData sheetId="17">
        <row r="6">
          <cell r="G6" t="str">
            <v>Onthaal</v>
          </cell>
        </row>
      </sheetData>
      <sheetData sheetId="18">
        <row r="3">
          <cell r="B3" t="str">
            <v>praktische test</v>
          </cell>
          <cell r="D3" t="str">
            <v>Bekisting</v>
          </cell>
        </row>
        <row r="4">
          <cell r="B4" t="str">
            <v>minitest</v>
          </cell>
          <cell r="D4" t="str">
            <v>IJzervlechtwerk</v>
          </cell>
        </row>
        <row r="5">
          <cell r="B5" t="str">
            <v>herhalingsoefeningen</v>
          </cell>
          <cell r="D5" t="str">
            <v>Betonwerk</v>
          </cell>
        </row>
        <row r="6">
          <cell r="B6" t="str">
            <v>herhalingstest</v>
          </cell>
          <cell r="D6" t="str">
            <v>Grondwerk</v>
          </cell>
        </row>
        <row r="7">
          <cell r="B7" t="str">
            <v>schriftelijke test</v>
          </cell>
          <cell r="D7" t="str">
            <v>Werfbediening</v>
          </cell>
        </row>
        <row r="8">
          <cell r="B8" t="str">
            <v>oefening</v>
          </cell>
          <cell r="D8" t="str">
            <v>Betonherstelwerk</v>
          </cell>
        </row>
        <row r="9">
          <cell r="B9" t="str">
            <v>menu</v>
          </cell>
          <cell r="D9" t="str">
            <v>Opritten</v>
          </cell>
        </row>
        <row r="10">
          <cell r="B10" t="str">
            <v>project</v>
          </cell>
          <cell r="D10" t="str">
            <v>Funderingen op staal</v>
          </cell>
        </row>
        <row r="11">
          <cell r="B11" t="str">
            <v>certificaatsproef</v>
          </cell>
          <cell r="D11" t="str">
            <v>Riolerings- en afwateringsstelsels</v>
          </cell>
        </row>
        <row r="12">
          <cell r="B12" t="str">
            <v>mondelinge test</v>
          </cell>
          <cell r="D12" t="str">
            <v>Basistechnieken metselwerk</v>
          </cell>
        </row>
        <row r="13">
          <cell r="B13" t="str">
            <v>klasopdracht</v>
          </cell>
          <cell r="D13" t="str">
            <v>Metselwerk</v>
          </cell>
        </row>
        <row r="14">
          <cell r="B14" t="str">
            <v>opdracht</v>
          </cell>
          <cell r="D14" t="str">
            <v>Specifiek uitvoeringswerk</v>
          </cell>
        </row>
        <row r="15">
          <cell r="B15" t="str">
            <v>herhalingsopdracht</v>
          </cell>
          <cell r="D15" t="str">
            <v>Voegwerk in cement</v>
          </cell>
        </row>
        <row r="16">
          <cell r="B16" t="str">
            <v>examen</v>
          </cell>
          <cell r="D16" t="str">
            <v>Elastisch voegwerk</v>
          </cell>
        </row>
        <row r="17">
          <cell r="B17" t="str">
            <v>werkstuk</v>
          </cell>
          <cell r="D17" t="str">
            <v>Basistechnieken schilderwerk</v>
          </cell>
        </row>
        <row r="18">
          <cell r="B18" t="str">
            <v>praktische taak</v>
          </cell>
          <cell r="D18" t="str">
            <v>Schilderwerk</v>
          </cell>
        </row>
        <row r="19">
          <cell r="B19" t="str">
            <v>taak</v>
          </cell>
          <cell r="D19" t="str">
            <v>Pistoolschilderwerk</v>
          </cell>
        </row>
        <row r="20">
          <cell r="B20" t="str">
            <v>mondelinge oefening</v>
          </cell>
          <cell r="D20" t="str">
            <v>Basistechnieken tegelzetten</v>
          </cell>
        </row>
        <row r="21">
          <cell r="B21" t="str">
            <v>werkplekevaluatie</v>
          </cell>
          <cell r="D21" t="str">
            <v>Plaatsing vloertegels</v>
          </cell>
        </row>
        <row r="22">
          <cell r="B22" t="str">
            <v>andere</v>
          </cell>
          <cell r="D22" t="str">
            <v>Plaatsing wandtegels</v>
          </cell>
        </row>
        <row r="23">
          <cell r="B23" t="str">
            <v>klastaak</v>
          </cell>
          <cell r="D23" t="str">
            <v>Keukentechnieken</v>
          </cell>
        </row>
        <row r="24">
          <cell r="B24" t="str">
            <v>voorgerecht</v>
          </cell>
          <cell r="D24" t="str">
            <v>Initiatie keuken</v>
          </cell>
        </row>
        <row r="25">
          <cell r="B25" t="str">
            <v>hoofdgerecht</v>
          </cell>
          <cell r="D25" t="str">
            <v>Keukenprocessen</v>
          </cell>
        </row>
        <row r="26">
          <cell r="B26" t="str">
            <v>visgerecht</v>
          </cell>
          <cell r="D26" t="str">
            <v>Warme keukenbereidingen</v>
          </cell>
        </row>
        <row r="27">
          <cell r="D27" t="str">
            <v>Koude keukenbereidingen</v>
          </cell>
        </row>
        <row r="28">
          <cell r="D28" t="str">
            <v>Keukenorganisatie</v>
          </cell>
        </row>
        <row r="29">
          <cell r="D29" t="str">
            <v>Creatieve keuken</v>
          </cell>
        </row>
        <row r="30">
          <cell r="D30" t="str">
            <v>Telefonie</v>
          </cell>
        </row>
        <row r="31">
          <cell r="D31" t="str">
            <v>Onthaal</v>
          </cell>
        </row>
        <row r="32">
          <cell r="D32" t="str">
            <v>Postverwerking</v>
          </cell>
        </row>
        <row r="33">
          <cell r="D33" t="str">
            <v>Administratief werk</v>
          </cell>
        </row>
        <row r="34">
          <cell r="D34" t="str">
            <v>Ondersteunende taken</v>
          </cell>
        </row>
        <row r="35">
          <cell r="D35" t="str">
            <v>Aanvulwerk</v>
          </cell>
        </row>
        <row r="36">
          <cell r="D36" t="str">
            <v>Presentatiewerk</v>
          </cell>
        </row>
        <row r="37">
          <cell r="D37" t="str">
            <v>Klantencontact</v>
          </cell>
        </row>
        <row r="38">
          <cell r="D38" t="str">
            <v>Kassawerk</v>
          </cell>
        </row>
        <row r="39">
          <cell r="D39" t="str">
            <v>Verkoop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eblad"/>
      <sheetName val="Inschrijvingsdossier"/>
      <sheetName val="Component leren"/>
      <sheetName val="PPGO"/>
      <sheetName val="Bewijs van inschrijving"/>
      <sheetName val="Checklist bij inschrijving"/>
      <sheetName val="Bevraging GOK"/>
      <sheetName val="ILT PAV 2de graad"/>
      <sheetName val="ILT Basistechnieken metselwerk"/>
      <sheetName val="Agenda + planning module BT MW"/>
      <sheetName val="Evaluatie module BT MW"/>
      <sheetName val="COM RP 1 - BA - BGV 2012 - 2013"/>
      <sheetName val="ATT 2de° RP 1 - BA 2012 - 2013"/>
      <sheetName val="ATT 3de° RP 1 - BA 2012 2013"/>
      <sheetName val="COM RP 2 - BGV 2012 - 2013"/>
      <sheetName val="ATT 2de° RP 2 2012 - 2013"/>
      <sheetName val="ATT 3de° RP 2 2012 - 2013"/>
      <sheetName val="COM RP 3 - BGV 2012 - 2013"/>
      <sheetName val="COM RP 4 - BGV 2012 - 2013"/>
      <sheetName val="COM RP 5 - BGV 2012 - 2013"/>
      <sheetName val="COM RP 6 - BGV 2012 - 2013"/>
      <sheetName val="Agenda + planning PAV 2de°"/>
      <sheetName val="Vorderingsplan"/>
      <sheetName val="REVA product"/>
      <sheetName val="REVA proces RP 1 - RP 3"/>
      <sheetName val="REVA proces RP 4 - RP 5"/>
      <sheetName val="REVA proces RP 6 - RP 7"/>
      <sheetName val="Remcom RP 1 - BA - PAV 2"/>
      <sheetName val="Remcom RP 2 - PAV 2"/>
      <sheetName val="Remcom RP 3 - PAV 2"/>
      <sheetName val="Remcom RP 4 - PAV 2"/>
      <sheetName val="Remcom RP 5 - PAV 2"/>
      <sheetName val="Remcom RP 6 - PAV 2"/>
      <sheetName val="Attituderapport 2de° RP 4"/>
      <sheetName val="Attituderapport 3de graad"/>
      <sheetName val="Rap. afw. - cATT 12 - 13 RP 1"/>
      <sheetName val="Rap. afw. - cATT 12 - 13 RP 2"/>
      <sheetName val="Rap. afw. - cATT 12 - 13 RP 3"/>
      <sheetName val="Rap. afw. - cATT 12 - 13 RP 4 "/>
      <sheetName val="Rap. afw. - cATT 13 - 14 RP 1"/>
      <sheetName val="Rap. afw. - cATT 13 - 14 RP 2"/>
      <sheetName val="Rap. afw. - cATT 13 - 14 RP 3"/>
      <sheetName val="Rap. afw. - cATT 13 - 14 RP 4"/>
      <sheetName val="Rap. afw. - cATT 14 - 15 RP 1"/>
      <sheetName val="Rap. afw. - cATT 14 - 15 RP 2"/>
      <sheetName val="Rap. afw. - cATT 14 - 15 RP 3"/>
      <sheetName val="Rap. afw. - cATT 14 - 15 RP 4"/>
      <sheetName val="Rap. afw. - cATT 15 - 16 RP 1"/>
      <sheetName val="Rap. afw. - cATT 15 - 16 RP 2"/>
      <sheetName val="Rap. afw. - cATT 15 - 16 RP 3"/>
      <sheetName val="Rap. afw. - cATT 15 - 16 RP 4"/>
      <sheetName val="Rap. afw. - cATT 16 - 17 RP 1"/>
      <sheetName val="Rap. afw. - cATT 16 - 17 RP 2"/>
      <sheetName val="Rap. afw. - cATT 16 - 17 RP 3"/>
      <sheetName val="Rap. afw. - cATT 16 - 17 RP 4"/>
      <sheetName val="Rap. tewerkstel. 12 - 13 RP 1"/>
      <sheetName val="Rap. tewerkstel. 12 - 13 RP 2"/>
      <sheetName val="Rap. tewerkstel. 12 - 13 RP 3"/>
      <sheetName val="Rap. tewerkstel. 12 - 13 RP 4"/>
      <sheetName val="Rap. tewerkstel. 13 - 14 RP 1"/>
      <sheetName val="Rap. tewerkstel. 13 - 14 RP 2"/>
      <sheetName val="Rap. tewerkstel. 13 - 14 RP 3"/>
      <sheetName val="Rap. tewerkstel. 13 - 14 RP 4"/>
      <sheetName val="Rap. tewerkstel. 14 - 15 RP 1"/>
      <sheetName val="Rap. tewerkstel. 14 - 15 RP 2"/>
      <sheetName val="Rap. tewerkstel. 14 - 15 RP 3"/>
      <sheetName val="Rap. tewerkstel. 14 - 15 RP 4"/>
      <sheetName val="Rap. tewerkstel. 15 - 16 RP 1"/>
      <sheetName val="Rap. tewerkstel. 15 - 16 RP 2"/>
      <sheetName val="Rap. tewerkstel. 15 - 16 RP 3"/>
      <sheetName val="Rap. tewerkstel. 15 - 16 RP 4"/>
      <sheetName val="Rap. tewerkstel. 16 - 17 RP 1"/>
      <sheetName val="Rap. tewerkstel. 16- 17 RP 2"/>
      <sheetName val="Rap. tewerkstel. 16 - 17 RP 3"/>
      <sheetName val="Rap. tewerkstel. 16 - 17 RP 4"/>
      <sheetName val="Clusters en criteria"/>
      <sheetName val="Modulaire structuur Metselaar"/>
      <sheetName val="Modulaire structuur Werfbediene"/>
      <sheetName val="Modulaire structuur Voeger"/>
      <sheetName val="Modulaire structuur Schilder"/>
      <sheetName val="Modulaire structuur Tegelzetter"/>
      <sheetName val="Modulaire structuur Bekister"/>
      <sheetName val="Modulaire structuur Betonherste"/>
      <sheetName val="Modulaire structuur IJzervlecht"/>
      <sheetName val="Modulaire structuur Winkelbedie"/>
      <sheetName val="Modulaire structuur Verkoper"/>
      <sheetName val="Modulaire structuur Aanvuller"/>
      <sheetName val="Modulaire structuur Kassier"/>
      <sheetName val="Modulaire structuur Admin Medew"/>
      <sheetName val="Modulaire structuur Bordenbouwe"/>
      <sheetName val="Modulaire structuur Ind el inst"/>
      <sheetName val="Modulaire structuur Kelner"/>
      <sheetName val="Modulaire structuur Hulpkelner"/>
      <sheetName val="Modulaire structuur Kok"/>
      <sheetName val="Modulaire structuur Hulpkok"/>
      <sheetName val="Modulaire structuur Keukenmedew"/>
      <sheetName val="Modulaire structuur Med. sna-ta"/>
      <sheetName val="Modulaire structuur Pl &amp; He v e"/>
      <sheetName val="Modulaire structuur Res el inst"/>
      <sheetName val="Modulaire structuur Techn domot"/>
      <sheetName val="Modulaire structuur Lasser TIG"/>
      <sheetName val="Modulaire structuur MIG-MAG"/>
      <sheetName val="Modulaire structuur Las bek ele"/>
      <sheetName val="Modulaire structuur Hoeknaadlas"/>
      <sheetName val="Modulaire structuur Plaatlasser"/>
      <sheetName val="Modulaire structuur Pijplasser"/>
      <sheetName val="Modulaire structuur Mach houtbe"/>
      <sheetName val="Modulaire structuur Buitenschri"/>
      <sheetName val="Modulaire structuur Binnenschri"/>
      <sheetName val="Modulaire structuur Interieurbo"/>
      <sheetName val="Lineaire structuur AssK - Kapp"/>
      <sheetName val="Lineaire structuur Thuishelper"/>
      <sheetName val="Lineaire structuur Verzorging"/>
      <sheetName val="Structuur AV - PV"/>
      <sheetName val="Actieformulier"/>
      <sheetName val="Actieformulier SEB"/>
      <sheetName val="LVS en rapportering"/>
      <sheetName val="Blad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Documents%20and%20Settings/Jan/Application%20Data/Microsoft/Excel/Verduidelijking%20rapport%20PAV%202de%20graad.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externalLinkPath" Target="xlFile://Root/2013%20-%202014/PILT%20+%20REVA%20PAV%202de&#17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FF00"/>
  </sheetPr>
  <dimension ref="A1:T189"/>
  <sheetViews>
    <sheetView showGridLines="0" tabSelected="1" view="pageBreakPreview" zoomScaleNormal="100" zoomScaleSheetLayoutView="100" workbookViewId="0">
      <selection activeCell="A156" sqref="A156:G162"/>
    </sheetView>
  </sheetViews>
  <sheetFormatPr defaultColWidth="9.109375" defaultRowHeight="13.2" x14ac:dyDescent="0.25"/>
  <cols>
    <col min="1" max="1" width="23.6640625" style="2" customWidth="1"/>
    <col min="2" max="2" width="32.5546875" style="2" customWidth="1"/>
    <col min="3" max="3" width="8.33203125" style="2" customWidth="1"/>
    <col min="4" max="4" width="32.5546875" style="2" customWidth="1"/>
    <col min="5" max="5" width="8.33203125" style="2" customWidth="1"/>
    <col min="6" max="6" width="32.5546875" style="2" customWidth="1"/>
    <col min="7" max="7" width="8.33203125" style="2" customWidth="1"/>
    <col min="8" max="12" width="0" style="2" hidden="1" customWidth="1"/>
    <col min="13" max="13" width="10.6640625" style="2" hidden="1" customWidth="1"/>
    <col min="14" max="20" width="0" style="2" hidden="1" customWidth="1"/>
    <col min="21" max="16384" width="9.109375" style="2"/>
  </cols>
  <sheetData>
    <row r="1" spans="1:7" ht="22.5" customHeight="1" x14ac:dyDescent="0.3">
      <c r="A1" s="19"/>
      <c r="B1" s="19"/>
      <c r="C1" s="19"/>
      <c r="D1" s="19"/>
      <c r="E1" s="19"/>
      <c r="F1" s="19"/>
      <c r="G1" s="19"/>
    </row>
    <row r="2" spans="1:7" ht="22.5" customHeight="1" x14ac:dyDescent="0.25">
      <c r="A2" s="18"/>
      <c r="B2" s="18"/>
      <c r="C2" s="18"/>
      <c r="D2" s="18"/>
      <c r="E2" s="18"/>
      <c r="F2" s="18"/>
      <c r="G2" s="18"/>
    </row>
    <row r="3" spans="1:7" ht="22.5" customHeight="1" x14ac:dyDescent="0.3">
      <c r="A3" s="19"/>
      <c r="B3" s="19"/>
      <c r="C3" s="19"/>
      <c r="D3" s="19"/>
      <c r="E3" s="19"/>
      <c r="F3" s="19"/>
      <c r="G3" s="19"/>
    </row>
    <row r="4" spans="1:7" ht="22.5" customHeight="1" x14ac:dyDescent="0.3">
      <c r="A4" s="19"/>
      <c r="B4" s="19"/>
      <c r="C4" s="19"/>
      <c r="D4" s="21"/>
      <c r="E4" s="18"/>
      <c r="F4" s="18"/>
      <c r="G4" s="18"/>
    </row>
    <row r="5" spans="1:7" ht="22.5" customHeight="1" x14ac:dyDescent="0.3">
      <c r="A5" s="19"/>
      <c r="B5" s="19"/>
      <c r="C5" s="19"/>
      <c r="D5" s="21"/>
      <c r="E5" s="19"/>
      <c r="F5" s="18"/>
      <c r="G5" s="18"/>
    </row>
    <row r="6" spans="1:7" ht="22.5" customHeight="1" x14ac:dyDescent="0.3">
      <c r="A6" s="19"/>
      <c r="B6" s="19"/>
      <c r="C6" s="19"/>
      <c r="D6" s="21"/>
      <c r="E6" s="21"/>
      <c r="F6" s="18"/>
      <c r="G6" s="18"/>
    </row>
    <row r="7" spans="1:7" ht="22.5" customHeight="1" x14ac:dyDescent="0.3">
      <c r="A7" s="19"/>
      <c r="B7" s="19"/>
      <c r="C7" s="19"/>
      <c r="D7" s="22"/>
      <c r="E7" s="22"/>
      <c r="F7" s="22"/>
      <c r="G7" s="22"/>
    </row>
    <row r="8" spans="1:7" ht="22.5" customHeight="1" x14ac:dyDescent="0.3">
      <c r="A8" s="19"/>
      <c r="B8" s="19"/>
      <c r="C8" s="19"/>
      <c r="D8" s="19"/>
      <c r="E8" s="19"/>
      <c r="F8" s="19"/>
      <c r="G8" s="19"/>
    </row>
    <row r="9" spans="1:7" ht="22.5" customHeight="1" x14ac:dyDescent="0.25">
      <c r="A9" s="23"/>
      <c r="B9" s="23"/>
      <c r="C9" s="23"/>
      <c r="D9" s="23"/>
      <c r="E9" s="23"/>
      <c r="F9" s="23"/>
      <c r="G9" s="23"/>
    </row>
    <row r="10" spans="1:7" ht="22.5" customHeight="1" x14ac:dyDescent="0.3">
      <c r="A10" s="24"/>
      <c r="B10" s="24"/>
      <c r="C10" s="24"/>
      <c r="D10" s="24"/>
      <c r="E10" s="24"/>
      <c r="F10" s="24"/>
      <c r="G10" s="24"/>
    </row>
    <row r="11" spans="1:7" ht="22.5" customHeight="1" x14ac:dyDescent="0.25">
      <c r="A11" s="110" t="s">
        <v>89</v>
      </c>
      <c r="B11" s="110"/>
      <c r="C11" s="110"/>
      <c r="D11" s="110"/>
      <c r="E11" s="110"/>
      <c r="F11" s="110"/>
      <c r="G11" s="110"/>
    </row>
    <row r="12" spans="1:7" ht="22.5" customHeight="1" x14ac:dyDescent="0.25">
      <c r="A12" s="110"/>
      <c r="B12" s="110"/>
      <c r="C12" s="110"/>
      <c r="D12" s="110"/>
      <c r="E12" s="110"/>
      <c r="F12" s="110"/>
      <c r="G12" s="110"/>
    </row>
    <row r="13" spans="1:7" ht="22.5" customHeight="1" x14ac:dyDescent="0.25">
      <c r="A13" s="110"/>
      <c r="B13" s="110"/>
      <c r="C13" s="110"/>
      <c r="D13" s="110"/>
      <c r="E13" s="110"/>
      <c r="F13" s="110"/>
      <c r="G13" s="110"/>
    </row>
    <row r="14" spans="1:7" ht="22.5" customHeight="1" x14ac:dyDescent="0.25">
      <c r="A14" s="110"/>
      <c r="B14" s="110"/>
      <c r="C14" s="110"/>
      <c r="D14" s="110"/>
      <c r="E14" s="110"/>
      <c r="F14" s="110"/>
      <c r="G14" s="110"/>
    </row>
    <row r="15" spans="1:7" ht="22.5" customHeight="1" x14ac:dyDescent="0.25">
      <c r="A15" s="109" t="s">
        <v>67</v>
      </c>
      <c r="B15" s="109"/>
      <c r="C15" s="109"/>
      <c r="D15" s="109"/>
      <c r="E15" s="109"/>
      <c r="F15" s="109"/>
      <c r="G15" s="109"/>
    </row>
    <row r="16" spans="1:7" ht="22.5" customHeight="1" x14ac:dyDescent="0.25">
      <c r="A16" s="109"/>
      <c r="B16" s="109"/>
      <c r="C16" s="109"/>
      <c r="D16" s="109"/>
      <c r="E16" s="109"/>
      <c r="F16" s="109"/>
      <c r="G16" s="109"/>
    </row>
    <row r="17" spans="1:7" ht="22.5" customHeight="1" x14ac:dyDescent="0.25">
      <c r="A17" s="109"/>
      <c r="B17" s="109"/>
      <c r="C17" s="109"/>
      <c r="D17" s="109"/>
      <c r="E17" s="109"/>
      <c r="F17" s="109"/>
      <c r="G17" s="109"/>
    </row>
    <row r="18" spans="1:7" ht="22.5" customHeight="1" x14ac:dyDescent="0.25">
      <c r="A18" s="109"/>
      <c r="B18" s="109"/>
      <c r="C18" s="109"/>
      <c r="D18" s="109"/>
      <c r="E18" s="109"/>
      <c r="F18" s="109"/>
      <c r="G18" s="109"/>
    </row>
    <row r="19" spans="1:7" ht="22.5" customHeight="1" x14ac:dyDescent="0.25">
      <c r="A19" s="25"/>
      <c r="B19" s="25"/>
      <c r="C19" s="25"/>
      <c r="D19" s="26"/>
      <c r="E19" s="26"/>
      <c r="F19" s="27"/>
      <c r="G19" s="27"/>
    </row>
    <row r="20" spans="1:7" ht="22.5" customHeight="1" x14ac:dyDescent="0.25">
      <c r="A20" s="25"/>
      <c r="B20" s="25"/>
      <c r="C20" s="25"/>
      <c r="D20" s="26"/>
      <c r="E20" s="26"/>
      <c r="F20" s="27"/>
      <c r="G20" s="27"/>
    </row>
    <row r="21" spans="1:7" ht="22.5" customHeight="1" x14ac:dyDescent="0.25">
      <c r="A21" s="13"/>
      <c r="B21" s="13"/>
      <c r="C21" s="13"/>
      <c r="D21" s="14"/>
      <c r="E21" s="14"/>
      <c r="F21" s="14"/>
      <c r="G21" s="14"/>
    </row>
    <row r="22" spans="1:7" ht="22.5" customHeight="1" x14ac:dyDescent="0.25">
      <c r="A22" s="13"/>
      <c r="B22" s="13"/>
      <c r="C22" s="13"/>
      <c r="D22" s="14"/>
      <c r="E22" s="14"/>
      <c r="F22" s="15"/>
      <c r="G22" s="15"/>
    </row>
    <row r="23" spans="1:7" ht="22.5" customHeight="1" x14ac:dyDescent="0.25">
      <c r="A23" s="13"/>
      <c r="B23" s="13"/>
      <c r="C23" s="13"/>
      <c r="D23" s="14"/>
      <c r="E23" s="14"/>
      <c r="F23" s="15"/>
      <c r="G23" s="15"/>
    </row>
    <row r="24" spans="1:7" ht="22.5" customHeight="1" x14ac:dyDescent="0.25">
      <c r="A24" s="13"/>
      <c r="B24" s="13"/>
      <c r="C24" s="13"/>
      <c r="D24" s="14"/>
      <c r="E24" s="14"/>
      <c r="F24" s="14"/>
      <c r="G24" s="14"/>
    </row>
    <row r="25" spans="1:7" ht="22.5" customHeight="1" x14ac:dyDescent="0.25">
      <c r="A25" s="17"/>
      <c r="B25" s="17"/>
      <c r="C25" s="17"/>
      <c r="D25" s="14"/>
      <c r="E25" s="14"/>
      <c r="F25" s="15"/>
      <c r="G25" s="15"/>
    </row>
    <row r="26" spans="1:7" ht="22.5" customHeight="1" x14ac:dyDescent="0.25">
      <c r="A26" s="17"/>
      <c r="B26" s="17"/>
      <c r="C26" s="17"/>
      <c r="D26" s="14"/>
      <c r="E26" s="14"/>
      <c r="F26" s="15"/>
      <c r="G26" s="15"/>
    </row>
    <row r="27" spans="1:7" ht="22.5" customHeight="1" x14ac:dyDescent="0.25">
      <c r="A27" s="29"/>
      <c r="B27" s="30"/>
      <c r="C27" s="30"/>
      <c r="D27" s="30"/>
      <c r="E27" s="30"/>
      <c r="F27" s="30"/>
      <c r="G27" s="30"/>
    </row>
    <row r="28" spans="1:7" ht="22.5" customHeight="1" x14ac:dyDescent="0.25">
      <c r="A28" s="29"/>
      <c r="B28" s="30"/>
      <c r="C28" s="30"/>
      <c r="D28" s="30"/>
      <c r="E28" s="30"/>
      <c r="F28" s="30"/>
      <c r="G28" s="30"/>
    </row>
    <row r="29" spans="1:7" ht="22.5" customHeight="1" x14ac:dyDescent="0.25">
      <c r="A29" s="91" t="s">
        <v>88</v>
      </c>
      <c r="B29" s="92"/>
      <c r="C29" s="92"/>
      <c r="D29" s="92"/>
      <c r="E29" s="92"/>
      <c r="F29" s="92"/>
      <c r="G29" s="93"/>
    </row>
    <row r="30" spans="1:7" ht="22.5" customHeight="1" x14ac:dyDescent="0.25">
      <c r="A30" s="94"/>
      <c r="B30" s="95"/>
      <c r="C30" s="95"/>
      <c r="D30" s="95"/>
      <c r="E30" s="95"/>
      <c r="F30" s="95"/>
      <c r="G30" s="96"/>
    </row>
    <row r="31" spans="1:7" ht="22.5" customHeight="1" x14ac:dyDescent="0.25">
      <c r="A31" s="94"/>
      <c r="B31" s="95"/>
      <c r="C31" s="95"/>
      <c r="D31" s="95"/>
      <c r="E31" s="95"/>
      <c r="F31" s="95"/>
      <c r="G31" s="96"/>
    </row>
    <row r="32" spans="1:7" ht="22.5" customHeight="1" x14ac:dyDescent="0.25">
      <c r="A32" s="94"/>
      <c r="B32" s="95"/>
      <c r="C32" s="95"/>
      <c r="D32" s="95"/>
      <c r="E32" s="95"/>
      <c r="F32" s="95"/>
      <c r="G32" s="96"/>
    </row>
    <row r="33" spans="1:7" ht="22.5" customHeight="1" x14ac:dyDescent="0.25">
      <c r="A33" s="97"/>
      <c r="B33" s="98"/>
      <c r="C33" s="98"/>
      <c r="D33" s="98"/>
      <c r="E33" s="98"/>
      <c r="F33" s="98"/>
      <c r="G33" s="99"/>
    </row>
    <row r="34" spans="1:7" ht="22.5" customHeight="1" x14ac:dyDescent="0.25">
      <c r="A34" s="100"/>
      <c r="B34" s="100"/>
      <c r="C34" s="100"/>
      <c r="D34" s="100"/>
      <c r="E34" s="100"/>
      <c r="F34" s="100"/>
      <c r="G34" s="100"/>
    </row>
    <row r="35" spans="1:7" ht="22.5" customHeight="1" x14ac:dyDescent="0.25">
      <c r="A35" s="91" t="s">
        <v>87</v>
      </c>
      <c r="B35" s="92"/>
      <c r="C35" s="92"/>
      <c r="D35" s="92"/>
      <c r="E35" s="92"/>
      <c r="F35" s="92"/>
      <c r="G35" s="93"/>
    </row>
    <row r="36" spans="1:7" ht="22.5" customHeight="1" x14ac:dyDescent="0.25">
      <c r="A36" s="94"/>
      <c r="B36" s="95"/>
      <c r="C36" s="95"/>
      <c r="D36" s="95"/>
      <c r="E36" s="95"/>
      <c r="F36" s="95"/>
      <c r="G36" s="96"/>
    </row>
    <row r="37" spans="1:7" ht="22.5" customHeight="1" x14ac:dyDescent="0.25">
      <c r="A37" s="94"/>
      <c r="B37" s="95"/>
      <c r="C37" s="95"/>
      <c r="D37" s="95"/>
      <c r="E37" s="95"/>
      <c r="F37" s="95"/>
      <c r="G37" s="96"/>
    </row>
    <row r="38" spans="1:7" ht="22.5" customHeight="1" x14ac:dyDescent="0.25">
      <c r="A38" s="94"/>
      <c r="B38" s="95"/>
      <c r="C38" s="95"/>
      <c r="D38" s="95"/>
      <c r="E38" s="95"/>
      <c r="F38" s="95"/>
      <c r="G38" s="96"/>
    </row>
    <row r="39" spans="1:7" ht="22.5" customHeight="1" x14ac:dyDescent="0.25">
      <c r="A39" s="97"/>
      <c r="B39" s="98"/>
      <c r="C39" s="98"/>
      <c r="D39" s="98"/>
      <c r="E39" s="98"/>
      <c r="F39" s="98"/>
      <c r="G39" s="99"/>
    </row>
    <row r="40" spans="1:7" ht="22.5" customHeight="1" x14ac:dyDescent="0.25">
      <c r="A40" s="13"/>
      <c r="B40" s="13"/>
      <c r="C40" s="13"/>
      <c r="D40" s="14"/>
      <c r="E40" s="14"/>
      <c r="F40" s="14"/>
      <c r="G40" s="14"/>
    </row>
    <row r="41" spans="1:7" ht="22.5" customHeight="1" x14ac:dyDescent="0.25">
      <c r="A41" s="13"/>
      <c r="B41" s="13"/>
      <c r="C41" s="13"/>
      <c r="D41" s="14"/>
      <c r="E41" s="14"/>
      <c r="F41" s="15"/>
      <c r="G41" s="15"/>
    </row>
    <row r="42" spans="1:7" ht="22.5" customHeight="1" x14ac:dyDescent="0.25">
      <c r="A42" s="13"/>
      <c r="B42" s="13"/>
      <c r="C42" s="13"/>
      <c r="D42" s="14"/>
      <c r="E42" s="14"/>
      <c r="F42" s="15"/>
      <c r="G42" s="15"/>
    </row>
    <row r="43" spans="1:7" ht="22.5" customHeight="1" x14ac:dyDescent="0.25">
      <c r="A43" s="13"/>
      <c r="B43" s="13"/>
      <c r="C43" s="13"/>
      <c r="D43" s="14"/>
      <c r="E43" s="14"/>
      <c r="F43" s="15"/>
      <c r="G43" s="15"/>
    </row>
    <row r="44" spans="1:7" ht="32.25" customHeight="1" x14ac:dyDescent="0.25">
      <c r="A44" s="71" t="s">
        <v>45</v>
      </c>
      <c r="B44" s="72"/>
      <c r="C44" s="28"/>
      <c r="D44" s="73"/>
      <c r="E44" s="74"/>
      <c r="F44" s="74"/>
      <c r="G44" s="75"/>
    </row>
    <row r="45" spans="1:7" ht="32.25" customHeight="1" x14ac:dyDescent="0.25">
      <c r="A45" s="71" t="s">
        <v>55</v>
      </c>
      <c r="B45" s="72"/>
      <c r="C45" s="28"/>
      <c r="D45" s="73"/>
      <c r="E45" s="74"/>
      <c r="F45" s="74"/>
      <c r="G45" s="75"/>
    </row>
    <row r="46" spans="1:7" ht="32.25" customHeight="1" x14ac:dyDescent="0.25">
      <c r="A46" s="71" t="s">
        <v>43</v>
      </c>
      <c r="B46" s="72"/>
      <c r="C46" s="31"/>
      <c r="D46" s="73"/>
      <c r="E46" s="74"/>
      <c r="F46" s="74"/>
      <c r="G46" s="75"/>
    </row>
    <row r="47" spans="1:7" ht="32.25" customHeight="1" x14ac:dyDescent="0.25">
      <c r="A47" s="71" t="s">
        <v>44</v>
      </c>
      <c r="B47" s="72"/>
      <c r="C47" s="31"/>
      <c r="D47" s="73"/>
      <c r="E47" s="74"/>
      <c r="F47" s="74"/>
      <c r="G47" s="75"/>
    </row>
    <row r="48" spans="1:7" ht="32.25" customHeight="1" x14ac:dyDescent="0.25">
      <c r="A48" s="71" t="s">
        <v>63</v>
      </c>
      <c r="B48" s="72"/>
      <c r="C48" s="39"/>
      <c r="D48" s="73"/>
      <c r="E48" s="74"/>
      <c r="F48" s="74"/>
      <c r="G48" s="75"/>
    </row>
    <row r="49" spans="1:7" ht="22.5" customHeight="1" x14ac:dyDescent="0.25">
      <c r="A49" s="16"/>
      <c r="B49" s="16"/>
      <c r="C49" s="16"/>
      <c r="D49" s="16"/>
      <c r="E49" s="16"/>
      <c r="F49" s="16"/>
      <c r="G49" s="16"/>
    </row>
    <row r="50" spans="1:7" ht="22.5" customHeight="1" thickBot="1" x14ac:dyDescent="0.3">
      <c r="A50" s="29"/>
      <c r="B50" s="30"/>
      <c r="C50" s="30"/>
      <c r="D50" s="30"/>
      <c r="E50" s="30"/>
      <c r="F50" s="30"/>
      <c r="G50" s="30"/>
    </row>
    <row r="51" spans="1:7" ht="30" customHeight="1" thickTop="1" thickBot="1" x14ac:dyDescent="0.3">
      <c r="A51" s="50" t="s">
        <v>46</v>
      </c>
      <c r="B51" s="51"/>
      <c r="C51" s="51"/>
      <c r="D51" s="51"/>
      <c r="E51" s="51"/>
      <c r="F51" s="51"/>
      <c r="G51" s="52"/>
    </row>
    <row r="52" spans="1:7" ht="15.75" customHeight="1" thickTop="1" x14ac:dyDescent="0.3">
      <c r="A52" s="20"/>
      <c r="B52" s="20"/>
      <c r="C52" s="20"/>
      <c r="D52" s="20"/>
      <c r="E52" s="20"/>
      <c r="F52" s="20"/>
      <c r="G52" s="20"/>
    </row>
    <row r="53" spans="1:7" ht="22.5" customHeight="1" x14ac:dyDescent="0.25">
      <c r="A53" s="76" t="s">
        <v>18</v>
      </c>
      <c r="B53" s="77"/>
      <c r="C53" s="77"/>
      <c r="D53" s="77"/>
      <c r="E53" s="77"/>
      <c r="F53" s="77"/>
      <c r="G53" s="78"/>
    </row>
    <row r="54" spans="1:7" ht="22.5" customHeight="1" x14ac:dyDescent="0.25">
      <c r="A54" s="81"/>
      <c r="B54" s="101" t="s">
        <v>4</v>
      </c>
      <c r="C54" s="101"/>
      <c r="D54" s="101" t="s">
        <v>5</v>
      </c>
      <c r="E54" s="101"/>
      <c r="F54" s="101" t="s">
        <v>6</v>
      </c>
      <c r="G54" s="101"/>
    </row>
    <row r="55" spans="1:7" ht="22.5" customHeight="1" x14ac:dyDescent="0.25">
      <c r="A55" s="82"/>
      <c r="B55" s="102" t="s">
        <v>57</v>
      </c>
      <c r="C55" s="103">
        <v>5</v>
      </c>
      <c r="D55" s="104" t="s">
        <v>56</v>
      </c>
      <c r="E55" s="103"/>
      <c r="F55" s="102" t="s">
        <v>19</v>
      </c>
      <c r="G55" s="103"/>
    </row>
    <row r="56" spans="1:7" ht="40.5" customHeight="1" x14ac:dyDescent="0.25">
      <c r="A56" s="82"/>
      <c r="B56" s="102"/>
      <c r="C56" s="103"/>
      <c r="D56" s="105"/>
      <c r="E56" s="103"/>
      <c r="F56" s="102"/>
      <c r="G56" s="103"/>
    </row>
    <row r="57" spans="1:7" ht="22.5" customHeight="1" x14ac:dyDescent="0.25">
      <c r="A57" s="82"/>
      <c r="B57" s="102" t="s">
        <v>86</v>
      </c>
      <c r="C57" s="103"/>
      <c r="D57" s="104" t="s">
        <v>84</v>
      </c>
      <c r="E57" s="103">
        <v>5</v>
      </c>
      <c r="F57" s="102" t="s">
        <v>20</v>
      </c>
      <c r="G57" s="103"/>
    </row>
    <row r="58" spans="1:7" ht="40.5" customHeight="1" x14ac:dyDescent="0.25">
      <c r="A58" s="82"/>
      <c r="B58" s="102"/>
      <c r="C58" s="103"/>
      <c r="D58" s="105"/>
      <c r="E58" s="103"/>
      <c r="F58" s="102"/>
      <c r="G58" s="103"/>
    </row>
    <row r="59" spans="1:7" ht="22.5" customHeight="1" x14ac:dyDescent="0.25">
      <c r="A59" s="82"/>
      <c r="B59" s="102" t="s">
        <v>22</v>
      </c>
      <c r="C59" s="103"/>
      <c r="D59" s="104" t="s">
        <v>80</v>
      </c>
      <c r="E59" s="103"/>
      <c r="F59" s="102" t="s">
        <v>58</v>
      </c>
      <c r="G59" s="103">
        <v>5</v>
      </c>
    </row>
    <row r="60" spans="1:7" ht="40.5" customHeight="1" x14ac:dyDescent="0.25">
      <c r="A60" s="82"/>
      <c r="B60" s="102"/>
      <c r="C60" s="103"/>
      <c r="D60" s="105"/>
      <c r="E60" s="103"/>
      <c r="F60" s="102"/>
      <c r="G60" s="103"/>
    </row>
    <row r="61" spans="1:7" ht="22.5" customHeight="1" x14ac:dyDescent="0.25">
      <c r="A61" s="82"/>
      <c r="B61" s="102" t="s">
        <v>23</v>
      </c>
      <c r="C61" s="103"/>
      <c r="D61" s="104" t="s">
        <v>81</v>
      </c>
      <c r="E61" s="103"/>
      <c r="F61" s="102" t="s">
        <v>85</v>
      </c>
      <c r="G61" s="103">
        <v>5</v>
      </c>
    </row>
    <row r="62" spans="1:7" ht="40.5" customHeight="1" x14ac:dyDescent="0.25">
      <c r="A62" s="82"/>
      <c r="B62" s="102"/>
      <c r="C62" s="103"/>
      <c r="D62" s="105"/>
      <c r="E62" s="103"/>
      <c r="F62" s="102"/>
      <c r="G62" s="103"/>
    </row>
    <row r="63" spans="1:7" ht="22.5" customHeight="1" x14ac:dyDescent="0.25">
      <c r="A63" s="82"/>
      <c r="B63" s="102" t="s">
        <v>83</v>
      </c>
      <c r="C63" s="103"/>
      <c r="D63" s="104" t="s">
        <v>82</v>
      </c>
      <c r="E63" s="103"/>
      <c r="F63" s="102" t="s">
        <v>21</v>
      </c>
      <c r="G63" s="103">
        <v>5</v>
      </c>
    </row>
    <row r="64" spans="1:7" ht="40.5" customHeight="1" x14ac:dyDescent="0.25">
      <c r="A64" s="83"/>
      <c r="B64" s="102"/>
      <c r="C64" s="103"/>
      <c r="D64" s="105"/>
      <c r="E64" s="103"/>
      <c r="F64" s="102"/>
      <c r="G64" s="103"/>
    </row>
    <row r="65" spans="1:7" ht="36" customHeight="1" x14ac:dyDescent="0.25">
      <c r="A65" s="12" t="s">
        <v>10</v>
      </c>
      <c r="B65" s="111"/>
      <c r="C65" s="111"/>
      <c r="D65" s="111"/>
      <c r="E65" s="111"/>
      <c r="F65" s="111"/>
      <c r="G65" s="112"/>
    </row>
    <row r="66" spans="1:7" ht="22.5" customHeight="1" x14ac:dyDescent="0.25">
      <c r="A66" s="76" t="s">
        <v>24</v>
      </c>
      <c r="B66" s="77"/>
      <c r="C66" s="77"/>
      <c r="D66" s="77"/>
      <c r="E66" s="77"/>
      <c r="F66" s="77"/>
      <c r="G66" s="78"/>
    </row>
    <row r="67" spans="1:7" ht="22.5" customHeight="1" x14ac:dyDescent="0.25">
      <c r="A67" s="84"/>
      <c r="B67" s="106" t="s">
        <v>4</v>
      </c>
      <c r="C67" s="106"/>
      <c r="D67" s="106" t="s">
        <v>5</v>
      </c>
      <c r="E67" s="106"/>
      <c r="F67" s="106" t="s">
        <v>6</v>
      </c>
      <c r="G67" s="106"/>
    </row>
    <row r="68" spans="1:7" ht="22.5" customHeight="1" x14ac:dyDescent="0.25">
      <c r="A68" s="85"/>
      <c r="B68" s="102" t="s">
        <v>27</v>
      </c>
      <c r="C68" s="103"/>
      <c r="D68" s="104" t="s">
        <v>26</v>
      </c>
      <c r="E68" s="103"/>
      <c r="F68" s="102" t="s">
        <v>25</v>
      </c>
      <c r="G68" s="103">
        <v>5</v>
      </c>
    </row>
    <row r="69" spans="1:7" ht="40.5" customHeight="1" x14ac:dyDescent="0.25">
      <c r="A69" s="86"/>
      <c r="B69" s="102"/>
      <c r="C69" s="103"/>
      <c r="D69" s="105"/>
      <c r="E69" s="103"/>
      <c r="F69" s="102"/>
      <c r="G69" s="103"/>
    </row>
    <row r="70" spans="1:7" ht="36" customHeight="1" x14ac:dyDescent="0.25">
      <c r="A70" s="9" t="s">
        <v>10</v>
      </c>
      <c r="B70" s="79"/>
      <c r="C70" s="79"/>
      <c r="D70" s="79"/>
      <c r="E70" s="79"/>
      <c r="F70" s="79"/>
      <c r="G70" s="80"/>
    </row>
    <row r="71" spans="1:7" ht="22.5" customHeight="1" x14ac:dyDescent="0.25">
      <c r="A71" s="76" t="s">
        <v>8</v>
      </c>
      <c r="B71" s="77"/>
      <c r="C71" s="77"/>
      <c r="D71" s="77"/>
      <c r="E71" s="77"/>
      <c r="F71" s="77"/>
      <c r="G71" s="78"/>
    </row>
    <row r="72" spans="1:7" ht="22.5" customHeight="1" x14ac:dyDescent="0.25">
      <c r="A72" s="84"/>
      <c r="B72" s="106" t="s">
        <v>4</v>
      </c>
      <c r="C72" s="106"/>
      <c r="D72" s="106" t="s">
        <v>5</v>
      </c>
      <c r="E72" s="106"/>
      <c r="F72" s="106" t="s">
        <v>6</v>
      </c>
      <c r="G72" s="106"/>
    </row>
    <row r="73" spans="1:7" ht="22.5" customHeight="1" x14ac:dyDescent="0.25">
      <c r="A73" s="85"/>
      <c r="B73" s="102" t="s">
        <v>9</v>
      </c>
      <c r="C73" s="103"/>
      <c r="D73" s="104" t="s">
        <v>47</v>
      </c>
      <c r="E73" s="103">
        <v>5</v>
      </c>
      <c r="F73" s="102" t="s">
        <v>59</v>
      </c>
      <c r="G73" s="103"/>
    </row>
    <row r="74" spans="1:7" ht="92.25" customHeight="1" x14ac:dyDescent="0.25">
      <c r="A74" s="86"/>
      <c r="B74" s="102"/>
      <c r="C74" s="103"/>
      <c r="D74" s="105"/>
      <c r="E74" s="103"/>
      <c r="F74" s="102"/>
      <c r="G74" s="103"/>
    </row>
    <row r="75" spans="1:7" ht="36" customHeight="1" x14ac:dyDescent="0.25">
      <c r="A75" s="9" t="s">
        <v>10</v>
      </c>
      <c r="B75" s="79"/>
      <c r="C75" s="79"/>
      <c r="D75" s="79"/>
      <c r="E75" s="79"/>
      <c r="F75" s="79"/>
      <c r="G75" s="80"/>
    </row>
    <row r="76" spans="1:7" ht="22.5" customHeight="1" x14ac:dyDescent="0.25">
      <c r="A76" s="76" t="s">
        <v>0</v>
      </c>
      <c r="B76" s="77"/>
      <c r="C76" s="77"/>
      <c r="D76" s="77"/>
      <c r="E76" s="77"/>
      <c r="F76" s="77"/>
      <c r="G76" s="78"/>
    </row>
    <row r="77" spans="1:7" ht="22.5" customHeight="1" x14ac:dyDescent="0.25">
      <c r="A77" s="84"/>
      <c r="B77" s="101" t="s">
        <v>4</v>
      </c>
      <c r="C77" s="101"/>
      <c r="D77" s="101" t="s">
        <v>5</v>
      </c>
      <c r="E77" s="101"/>
      <c r="F77" s="101" t="s">
        <v>6</v>
      </c>
      <c r="G77" s="101"/>
    </row>
    <row r="78" spans="1:7" ht="22.5" customHeight="1" x14ac:dyDescent="0.25">
      <c r="A78" s="85"/>
      <c r="B78" s="102" t="s">
        <v>13</v>
      </c>
      <c r="C78" s="103"/>
      <c r="D78" s="104" t="s">
        <v>12</v>
      </c>
      <c r="E78" s="103">
        <v>5</v>
      </c>
      <c r="F78" s="102" t="s">
        <v>11</v>
      </c>
      <c r="G78" s="103"/>
    </row>
    <row r="79" spans="1:7" ht="51" customHeight="1" x14ac:dyDescent="0.25">
      <c r="A79" s="86"/>
      <c r="B79" s="102"/>
      <c r="C79" s="103"/>
      <c r="D79" s="105"/>
      <c r="E79" s="103"/>
      <c r="F79" s="102"/>
      <c r="G79" s="103"/>
    </row>
    <row r="80" spans="1:7" ht="36" customHeight="1" x14ac:dyDescent="0.25">
      <c r="A80" s="9" t="s">
        <v>10</v>
      </c>
      <c r="B80" s="79"/>
      <c r="C80" s="79"/>
      <c r="D80" s="79"/>
      <c r="E80" s="79"/>
      <c r="F80" s="79"/>
      <c r="G80" s="80"/>
    </row>
    <row r="81" spans="1:7" ht="22.5" customHeight="1" x14ac:dyDescent="0.25">
      <c r="A81" s="76" t="s">
        <v>14</v>
      </c>
      <c r="B81" s="77"/>
      <c r="C81" s="77"/>
      <c r="D81" s="77"/>
      <c r="E81" s="77"/>
      <c r="F81" s="77"/>
      <c r="G81" s="78"/>
    </row>
    <row r="82" spans="1:7" ht="22.5" customHeight="1" x14ac:dyDescent="0.25">
      <c r="A82" s="84"/>
      <c r="B82" s="107" t="s">
        <v>4</v>
      </c>
      <c r="C82" s="108"/>
      <c r="D82" s="107" t="s">
        <v>5</v>
      </c>
      <c r="E82" s="108"/>
      <c r="F82" s="107" t="s">
        <v>6</v>
      </c>
      <c r="G82" s="108"/>
    </row>
    <row r="83" spans="1:7" ht="22.5" customHeight="1" x14ac:dyDescent="0.25">
      <c r="A83" s="85"/>
      <c r="B83" s="102" t="s">
        <v>15</v>
      </c>
      <c r="C83" s="103"/>
      <c r="D83" s="104" t="s">
        <v>77</v>
      </c>
      <c r="E83" s="103"/>
      <c r="F83" s="102" t="s">
        <v>78</v>
      </c>
      <c r="G83" s="103">
        <v>5</v>
      </c>
    </row>
    <row r="84" spans="1:7" ht="60" customHeight="1" x14ac:dyDescent="0.25">
      <c r="A84" s="85"/>
      <c r="B84" s="102"/>
      <c r="C84" s="103"/>
      <c r="D84" s="105"/>
      <c r="E84" s="103"/>
      <c r="F84" s="102"/>
      <c r="G84" s="103"/>
    </row>
    <row r="85" spans="1:7" ht="22.5" customHeight="1" x14ac:dyDescent="0.25">
      <c r="A85" s="85"/>
      <c r="B85" s="102" t="s">
        <v>17</v>
      </c>
      <c r="C85" s="103"/>
      <c r="D85" s="104" t="s">
        <v>16</v>
      </c>
      <c r="E85" s="103">
        <v>5</v>
      </c>
      <c r="F85" s="102" t="s">
        <v>79</v>
      </c>
      <c r="G85" s="103"/>
    </row>
    <row r="86" spans="1:7" ht="51" customHeight="1" x14ac:dyDescent="0.25">
      <c r="A86" s="86"/>
      <c r="B86" s="102"/>
      <c r="C86" s="103"/>
      <c r="D86" s="105"/>
      <c r="E86" s="103"/>
      <c r="F86" s="102"/>
      <c r="G86" s="103"/>
    </row>
    <row r="87" spans="1:7" ht="36" customHeight="1" x14ac:dyDescent="0.25">
      <c r="A87" s="9" t="s">
        <v>10</v>
      </c>
      <c r="B87" s="79"/>
      <c r="C87" s="79"/>
      <c r="D87" s="79"/>
      <c r="E87" s="79"/>
      <c r="F87" s="79"/>
      <c r="G87" s="80"/>
    </row>
    <row r="88" spans="1:7" ht="22.5" customHeight="1" x14ac:dyDescent="0.25">
      <c r="A88" s="76" t="s">
        <v>28</v>
      </c>
      <c r="B88" s="77"/>
      <c r="C88" s="77"/>
      <c r="D88" s="77"/>
      <c r="E88" s="77"/>
      <c r="F88" s="77"/>
      <c r="G88" s="78"/>
    </row>
    <row r="89" spans="1:7" ht="22.5" customHeight="1" x14ac:dyDescent="0.25">
      <c r="A89" s="81"/>
      <c r="B89" s="101" t="s">
        <v>4</v>
      </c>
      <c r="C89" s="101"/>
      <c r="D89" s="101" t="s">
        <v>5</v>
      </c>
      <c r="E89" s="101"/>
      <c r="F89" s="101" t="s">
        <v>6</v>
      </c>
      <c r="G89" s="101"/>
    </row>
    <row r="90" spans="1:7" ht="22.5" customHeight="1" x14ac:dyDescent="0.25">
      <c r="A90" s="82"/>
      <c r="B90" s="102" t="s">
        <v>32</v>
      </c>
      <c r="C90" s="103"/>
      <c r="D90" s="104" t="s">
        <v>31</v>
      </c>
      <c r="E90" s="103">
        <v>5</v>
      </c>
      <c r="F90" s="102" t="s">
        <v>29</v>
      </c>
      <c r="G90" s="103"/>
    </row>
    <row r="91" spans="1:7" ht="40.5" customHeight="1" x14ac:dyDescent="0.25">
      <c r="A91" s="82"/>
      <c r="B91" s="102"/>
      <c r="C91" s="103"/>
      <c r="D91" s="105"/>
      <c r="E91" s="103"/>
      <c r="F91" s="102"/>
      <c r="G91" s="103"/>
    </row>
    <row r="92" spans="1:7" ht="22.5" customHeight="1" x14ac:dyDescent="0.25">
      <c r="A92" s="82"/>
      <c r="B92" s="102" t="s">
        <v>73</v>
      </c>
      <c r="C92" s="103"/>
      <c r="D92" s="104" t="s">
        <v>75</v>
      </c>
      <c r="E92" s="103"/>
      <c r="F92" s="102" t="s">
        <v>76</v>
      </c>
      <c r="G92" s="103">
        <v>5</v>
      </c>
    </row>
    <row r="93" spans="1:7" ht="40.5" customHeight="1" x14ac:dyDescent="0.25">
      <c r="A93" s="82"/>
      <c r="B93" s="102"/>
      <c r="C93" s="103"/>
      <c r="D93" s="105"/>
      <c r="E93" s="103"/>
      <c r="F93" s="102"/>
      <c r="G93" s="103"/>
    </row>
    <row r="94" spans="1:7" ht="22.5" customHeight="1" x14ac:dyDescent="0.25">
      <c r="A94" s="82"/>
      <c r="B94" s="102" t="s">
        <v>74</v>
      </c>
      <c r="C94" s="103"/>
      <c r="D94" s="104" t="s">
        <v>60</v>
      </c>
      <c r="E94" s="103"/>
      <c r="F94" s="102" t="s">
        <v>30</v>
      </c>
      <c r="G94" s="103">
        <v>5</v>
      </c>
    </row>
    <row r="95" spans="1:7" ht="40.5" customHeight="1" x14ac:dyDescent="0.25">
      <c r="A95" s="83"/>
      <c r="B95" s="102"/>
      <c r="C95" s="103"/>
      <c r="D95" s="105"/>
      <c r="E95" s="103"/>
      <c r="F95" s="102"/>
      <c r="G95" s="103"/>
    </row>
    <row r="96" spans="1:7" ht="36" customHeight="1" x14ac:dyDescent="0.25">
      <c r="A96" s="9" t="s">
        <v>10</v>
      </c>
      <c r="B96" s="79"/>
      <c r="C96" s="79"/>
      <c r="D96" s="79"/>
      <c r="E96" s="79"/>
      <c r="F96" s="79"/>
      <c r="G96" s="80"/>
    </row>
    <row r="97" spans="1:14" ht="22.5" customHeight="1" x14ac:dyDescent="0.25">
      <c r="A97" s="76" t="s">
        <v>37</v>
      </c>
      <c r="B97" s="77"/>
      <c r="C97" s="77"/>
      <c r="D97" s="77"/>
      <c r="E97" s="77"/>
      <c r="F97" s="77"/>
      <c r="G97" s="78"/>
    </row>
    <row r="98" spans="1:14" ht="22.5" customHeight="1" x14ac:dyDescent="0.25">
      <c r="A98" s="84"/>
      <c r="B98" s="101" t="s">
        <v>4</v>
      </c>
      <c r="C98" s="101"/>
      <c r="D98" s="101" t="s">
        <v>5</v>
      </c>
      <c r="E98" s="101"/>
      <c r="F98" s="101" t="s">
        <v>6</v>
      </c>
      <c r="G98" s="101"/>
    </row>
    <row r="99" spans="1:14" ht="22.5" customHeight="1" x14ac:dyDescent="0.25">
      <c r="A99" s="85"/>
      <c r="B99" s="102" t="s">
        <v>41</v>
      </c>
      <c r="C99" s="103"/>
      <c r="D99" s="104" t="s">
        <v>39</v>
      </c>
      <c r="E99" s="103">
        <v>5</v>
      </c>
      <c r="F99" s="102" t="s">
        <v>61</v>
      </c>
      <c r="G99" s="103"/>
    </row>
    <row r="100" spans="1:14" ht="30" customHeight="1" x14ac:dyDescent="0.25">
      <c r="A100" s="85"/>
      <c r="B100" s="102"/>
      <c r="C100" s="103"/>
      <c r="D100" s="105"/>
      <c r="E100" s="103"/>
      <c r="F100" s="102"/>
      <c r="G100" s="103"/>
    </row>
    <row r="101" spans="1:14" ht="22.5" customHeight="1" x14ac:dyDescent="0.25">
      <c r="A101" s="85"/>
      <c r="B101" s="102" t="s">
        <v>42</v>
      </c>
      <c r="C101" s="103">
        <v>5</v>
      </c>
      <c r="D101" s="104" t="s">
        <v>40</v>
      </c>
      <c r="E101" s="103"/>
      <c r="F101" s="102" t="s">
        <v>38</v>
      </c>
      <c r="G101" s="103"/>
    </row>
    <row r="102" spans="1:14" ht="30" customHeight="1" x14ac:dyDescent="0.25">
      <c r="A102" s="86"/>
      <c r="B102" s="102"/>
      <c r="C102" s="103"/>
      <c r="D102" s="105"/>
      <c r="E102" s="103"/>
      <c r="F102" s="102"/>
      <c r="G102" s="103"/>
    </row>
    <row r="103" spans="1:14" ht="36" customHeight="1" x14ac:dyDescent="0.25">
      <c r="A103" s="9" t="s">
        <v>10</v>
      </c>
      <c r="B103" s="79"/>
      <c r="C103" s="79"/>
      <c r="D103" s="79"/>
      <c r="E103" s="79"/>
      <c r="F103" s="79"/>
      <c r="G103" s="80"/>
    </row>
    <row r="104" spans="1:14" ht="22.5" customHeight="1" x14ac:dyDescent="0.25">
      <c r="A104" s="76" t="s">
        <v>33</v>
      </c>
      <c r="B104" s="77"/>
      <c r="C104" s="77"/>
      <c r="D104" s="77"/>
      <c r="E104" s="77"/>
      <c r="F104" s="77"/>
      <c r="G104" s="78"/>
    </row>
    <row r="105" spans="1:14" ht="22.5" customHeight="1" x14ac:dyDescent="0.25">
      <c r="A105" s="84"/>
      <c r="B105" s="101" t="s">
        <v>4</v>
      </c>
      <c r="C105" s="101"/>
      <c r="D105" s="101" t="s">
        <v>5</v>
      </c>
      <c r="E105" s="101"/>
      <c r="F105" s="101" t="s">
        <v>6</v>
      </c>
      <c r="G105" s="101"/>
    </row>
    <row r="106" spans="1:14" ht="22.5" customHeight="1" x14ac:dyDescent="0.25">
      <c r="A106" s="85"/>
      <c r="B106" s="102" t="s">
        <v>36</v>
      </c>
      <c r="C106" s="103"/>
      <c r="D106" s="104" t="s">
        <v>35</v>
      </c>
      <c r="E106" s="103"/>
      <c r="F106" s="102" t="s">
        <v>34</v>
      </c>
      <c r="G106" s="103">
        <v>5</v>
      </c>
    </row>
    <row r="107" spans="1:14" ht="30" customHeight="1" x14ac:dyDescent="0.25">
      <c r="A107" s="86"/>
      <c r="B107" s="102"/>
      <c r="C107" s="103"/>
      <c r="D107" s="105"/>
      <c r="E107" s="103"/>
      <c r="F107" s="102"/>
      <c r="G107" s="103"/>
    </row>
    <row r="108" spans="1:14" ht="36" customHeight="1" x14ac:dyDescent="0.25">
      <c r="A108" s="9" t="s">
        <v>10</v>
      </c>
      <c r="B108" s="79"/>
      <c r="C108" s="79"/>
      <c r="D108" s="79"/>
      <c r="E108" s="79"/>
      <c r="F108" s="79"/>
      <c r="G108" s="80"/>
    </row>
    <row r="109" spans="1:14" ht="1.5" customHeight="1" thickBot="1" x14ac:dyDescent="0.3">
      <c r="A109" s="10"/>
      <c r="B109" s="11"/>
      <c r="C109" s="11"/>
      <c r="D109" s="11"/>
      <c r="E109" s="11"/>
      <c r="F109" s="11"/>
      <c r="G109" s="11"/>
    </row>
    <row r="110" spans="1:14" ht="30" customHeight="1" thickTop="1" thickBot="1" x14ac:dyDescent="0.3">
      <c r="A110" s="50" t="s">
        <v>50</v>
      </c>
      <c r="B110" s="51"/>
      <c r="C110" s="51"/>
      <c r="D110" s="51"/>
      <c r="E110" s="51"/>
      <c r="F110" s="51"/>
      <c r="G110" s="52"/>
    </row>
    <row r="111" spans="1:14" s="6" customFormat="1" ht="18.75" hidden="1" customHeight="1" thickTop="1" x14ac:dyDescent="0.25">
      <c r="H111" s="89">
        <f t="shared" ref="H111" si="0">C55</f>
        <v>5</v>
      </c>
      <c r="I111" s="89">
        <f t="shared" ref="I111" si="1">E55</f>
        <v>0</v>
      </c>
      <c r="J111" s="87">
        <f t="shared" ref="J111" si="2">G55</f>
        <v>0</v>
      </c>
      <c r="L111" s="32">
        <f>IF(H111=0,0,0)+IF(H111=5,0,0)</f>
        <v>0</v>
      </c>
      <c r="M111" s="32">
        <f>IF(I111=0,0,0)+IF(I111=5,2.5,0)</f>
        <v>0</v>
      </c>
      <c r="N111" s="32">
        <f>IF(J111=0,0,0)+IF(J111=5,5,0)</f>
        <v>0</v>
      </c>
    </row>
    <row r="112" spans="1:14" s="6" customFormat="1" ht="12.75" customHeight="1" thickTop="1" x14ac:dyDescent="0.25">
      <c r="H112" s="90"/>
      <c r="I112" s="90"/>
      <c r="J112" s="88"/>
    </row>
    <row r="113" spans="8:20" s="6" customFormat="1" ht="12.75" customHeight="1" x14ac:dyDescent="0.25">
      <c r="H113" s="89">
        <f>C57</f>
        <v>0</v>
      </c>
      <c r="I113" s="89">
        <f>E57</f>
        <v>5</v>
      </c>
      <c r="J113" s="87">
        <f>G57</f>
        <v>0</v>
      </c>
      <c r="L113" s="32">
        <f>IF(H113=0,0,0)+IF(H113=5,0,0)</f>
        <v>0</v>
      </c>
      <c r="M113" s="32">
        <f>IF(I113=0,0,0)+IF(I113=5,2.5,0)</f>
        <v>2.5</v>
      </c>
      <c r="N113" s="32">
        <f>IF(J113=0,0,0)+IF(J113=5,5,0)</f>
        <v>0</v>
      </c>
    </row>
    <row r="114" spans="8:20" s="6" customFormat="1" ht="12.75" customHeight="1" x14ac:dyDescent="0.25">
      <c r="H114" s="90"/>
      <c r="I114" s="90"/>
      <c r="J114" s="88"/>
    </row>
    <row r="115" spans="8:20" s="6" customFormat="1" ht="12.75" customHeight="1" x14ac:dyDescent="0.25">
      <c r="H115" s="89">
        <f>C59</f>
        <v>0</v>
      </c>
      <c r="I115" s="89">
        <f>E59</f>
        <v>0</v>
      </c>
      <c r="J115" s="87">
        <f>G59</f>
        <v>5</v>
      </c>
      <c r="L115" s="32">
        <f>IF(H115=0,0,0)+IF(H115=5,0,0)</f>
        <v>0</v>
      </c>
      <c r="M115" s="32">
        <f>IF(I115=0,0,0)+IF(I115=5,2.5,0)</f>
        <v>0</v>
      </c>
      <c r="N115" s="32">
        <f>IF(J115=0,0,0)+IF(J115=5,5,0)</f>
        <v>5</v>
      </c>
      <c r="P115" s="6">
        <f>(L111+L113+L115+L117+L119)/5</f>
        <v>0</v>
      </c>
      <c r="Q115" s="6">
        <f>(M113+M115+M117+M111+M119)/5</f>
        <v>0.5</v>
      </c>
      <c r="R115" s="6">
        <f>(N113+N115+N117+N111+N119)/5</f>
        <v>3</v>
      </c>
      <c r="T115" s="6">
        <f>P115+Q115+R115</f>
        <v>3.5</v>
      </c>
    </row>
    <row r="116" spans="8:20" s="6" customFormat="1" ht="12.75" customHeight="1" x14ac:dyDescent="0.25">
      <c r="H116" s="90"/>
      <c r="I116" s="90"/>
      <c r="J116" s="88"/>
    </row>
    <row r="117" spans="8:20" s="6" customFormat="1" ht="12.75" customHeight="1" x14ac:dyDescent="0.25">
      <c r="H117" s="89">
        <f>C61</f>
        <v>0</v>
      </c>
      <c r="I117" s="89">
        <f>E61</f>
        <v>0</v>
      </c>
      <c r="J117" s="87">
        <f>G61</f>
        <v>5</v>
      </c>
      <c r="L117" s="32">
        <f>IF(H117=0,0,0)+IF(H117=5,0,0)</f>
        <v>0</v>
      </c>
      <c r="M117" s="32">
        <f>IF(I117=0,0,0)+IF(I117=5,2.5,0)</f>
        <v>0</v>
      </c>
      <c r="N117" s="32">
        <f>IF(J117=0,0,0)+IF(J117=5,5,0)</f>
        <v>5</v>
      </c>
    </row>
    <row r="118" spans="8:20" s="6" customFormat="1" ht="12.75" customHeight="1" x14ac:dyDescent="0.25">
      <c r="H118" s="90"/>
      <c r="I118" s="90"/>
      <c r="J118" s="88"/>
    </row>
    <row r="119" spans="8:20" s="6" customFormat="1" ht="12.75" customHeight="1" x14ac:dyDescent="0.25">
      <c r="H119" s="89">
        <f>C63</f>
        <v>0</v>
      </c>
      <c r="I119" s="89">
        <f>E63</f>
        <v>0</v>
      </c>
      <c r="J119" s="87">
        <f>G63</f>
        <v>5</v>
      </c>
      <c r="L119" s="32">
        <f>IF(H119=0,0,0)+IF(H119=5,0,0)</f>
        <v>0</v>
      </c>
      <c r="M119" s="32">
        <f>IF(I119=0,0,0)+IF(I119=5,2.5,0)</f>
        <v>0</v>
      </c>
      <c r="N119" s="32">
        <f>IF(J119=0,0,0)+IF(J119=5,5,0)</f>
        <v>5</v>
      </c>
    </row>
    <row r="120" spans="8:20" s="6" customFormat="1" ht="12.75" customHeight="1" x14ac:dyDescent="0.25">
      <c r="H120" s="90"/>
      <c r="I120" s="90"/>
      <c r="J120" s="88"/>
    </row>
    <row r="121" spans="8:20" s="6" customFormat="1" x14ac:dyDescent="0.25"/>
    <row r="122" spans="8:20" s="6" customFormat="1" ht="12.75" customHeight="1" x14ac:dyDescent="0.25">
      <c r="H122" s="89">
        <f t="shared" ref="H122" si="3">$C$68</f>
        <v>0</v>
      </c>
      <c r="I122" s="89">
        <f t="shared" ref="I122" si="4">$E$68</f>
        <v>0</v>
      </c>
      <c r="J122" s="87">
        <f t="shared" ref="J122" si="5">$G$68</f>
        <v>5</v>
      </c>
      <c r="L122" s="32">
        <f>IF(H122=0,0,0)+IF(H122=5,0,0)</f>
        <v>0</v>
      </c>
      <c r="M122" s="32">
        <f>IF(I122=0,0,0)+IF(I122=5,2.5,0)</f>
        <v>0</v>
      </c>
      <c r="N122" s="32">
        <f>IF(J122=0,0,0)+IF(J122=5,5,0)</f>
        <v>5</v>
      </c>
      <c r="T122" s="6">
        <f>L122+M122+N122</f>
        <v>5</v>
      </c>
    </row>
    <row r="123" spans="8:20" s="6" customFormat="1" ht="12.75" customHeight="1" x14ac:dyDescent="0.25">
      <c r="H123" s="90"/>
      <c r="I123" s="90"/>
      <c r="J123" s="88"/>
    </row>
    <row r="124" spans="8:20" s="6" customFormat="1" x14ac:dyDescent="0.25"/>
    <row r="125" spans="8:20" s="6" customFormat="1" ht="12.75" customHeight="1" x14ac:dyDescent="0.25">
      <c r="H125" s="89">
        <f t="shared" ref="H125" si="6">$C$73</f>
        <v>0</v>
      </c>
      <c r="I125" s="89">
        <f t="shared" ref="I125" si="7">$E$73</f>
        <v>5</v>
      </c>
      <c r="J125" s="87">
        <f t="shared" ref="J125" si="8">$G$73</f>
        <v>0</v>
      </c>
      <c r="L125" s="32">
        <f>IF(H125=0,0,0)+IF(H125=5,0,0)</f>
        <v>0</v>
      </c>
      <c r="M125" s="32">
        <f>IF(I125=0,0,0)+IF(I125=5,2.5,0)</f>
        <v>2.5</v>
      </c>
      <c r="N125" s="32">
        <f>IF(J125=0,0,0)+IF(J125=5,5,0)</f>
        <v>0</v>
      </c>
      <c r="T125" s="6">
        <f>L125+M125+N125</f>
        <v>2.5</v>
      </c>
    </row>
    <row r="126" spans="8:20" s="6" customFormat="1" ht="12.75" customHeight="1" x14ac:dyDescent="0.25">
      <c r="H126" s="90"/>
      <c r="I126" s="90"/>
      <c r="J126" s="88"/>
    </row>
    <row r="127" spans="8:20" s="6" customFormat="1" x14ac:dyDescent="0.25"/>
    <row r="128" spans="8:20" s="6" customFormat="1" ht="12.75" customHeight="1" x14ac:dyDescent="0.25">
      <c r="H128" s="89">
        <f t="shared" ref="H128" si="9">$C$78</f>
        <v>0</v>
      </c>
      <c r="I128" s="89">
        <f t="shared" ref="I128" si="10">$E$78</f>
        <v>5</v>
      </c>
      <c r="J128" s="87">
        <f t="shared" ref="J128" si="11">$G$78</f>
        <v>0</v>
      </c>
      <c r="L128" s="32">
        <f>IF(H128=0,0,0)+IF(H128=5,0,0)</f>
        <v>0</v>
      </c>
      <c r="M128" s="32">
        <f>IF(I128=0,0,0)+IF(I128=5,2.5,0)</f>
        <v>2.5</v>
      </c>
      <c r="N128" s="32">
        <f>IF(J128=0,0,0)+IF(J128=5,5,0)</f>
        <v>0</v>
      </c>
      <c r="T128" s="6">
        <f>L128+M128+N128</f>
        <v>2.5</v>
      </c>
    </row>
    <row r="129" spans="8:20" s="6" customFormat="1" ht="12.75" customHeight="1" x14ac:dyDescent="0.25">
      <c r="H129" s="90"/>
      <c r="I129" s="90"/>
      <c r="J129" s="88"/>
    </row>
    <row r="130" spans="8:20" s="6" customFormat="1" x14ac:dyDescent="0.25"/>
    <row r="131" spans="8:20" s="6" customFormat="1" ht="12.75" customHeight="1" x14ac:dyDescent="0.25">
      <c r="H131" s="89">
        <f t="shared" ref="H131" si="12">$C$83</f>
        <v>0</v>
      </c>
      <c r="I131" s="89">
        <f t="shared" ref="I131" si="13">$E$83</f>
        <v>0</v>
      </c>
      <c r="J131" s="87">
        <f t="shared" ref="J131" si="14">$G$83</f>
        <v>5</v>
      </c>
      <c r="L131" s="32">
        <f>IF(H131=0,0,0)+IF(H131=5,0,0)</f>
        <v>0</v>
      </c>
      <c r="M131" s="32">
        <f>IF(I131=0,0,0)+IF(I131=5,2.5,0)</f>
        <v>0</v>
      </c>
      <c r="N131" s="32">
        <f>IF(J131=0,0,0)+IF(J131=5,5,0)</f>
        <v>5</v>
      </c>
    </row>
    <row r="132" spans="8:20" s="6" customFormat="1" ht="12.75" customHeight="1" x14ac:dyDescent="0.25">
      <c r="H132" s="90"/>
      <c r="I132" s="90"/>
      <c r="J132" s="88"/>
      <c r="P132" s="6">
        <f>(L131+L133)/2</f>
        <v>0</v>
      </c>
      <c r="Q132" s="6">
        <f>(M131+M133)/2</f>
        <v>1.25</v>
      </c>
      <c r="R132" s="6">
        <f>(J131+J133)/2</f>
        <v>2.5</v>
      </c>
      <c r="T132" s="6">
        <f>P132+Q132+R132</f>
        <v>3.75</v>
      </c>
    </row>
    <row r="133" spans="8:20" s="6" customFormat="1" ht="12.75" customHeight="1" x14ac:dyDescent="0.25">
      <c r="H133" s="89">
        <f t="shared" ref="H133" si="15">$C$85</f>
        <v>0</v>
      </c>
      <c r="I133" s="89">
        <f t="shared" ref="I133" si="16">$E$85</f>
        <v>5</v>
      </c>
      <c r="J133" s="87">
        <f t="shared" ref="J133" si="17">$G$85</f>
        <v>0</v>
      </c>
      <c r="L133" s="32">
        <f>IF(H133=0,0,0)+IF(H133=5,0,0)</f>
        <v>0</v>
      </c>
      <c r="M133" s="32">
        <f>IF(I133=0,0,0)+IF(I133=5,2.5,0)</f>
        <v>2.5</v>
      </c>
      <c r="N133" s="32">
        <f>IF(J133=0,0,0)+IF(J133=5,5,0)</f>
        <v>0</v>
      </c>
    </row>
    <row r="134" spans="8:20" s="6" customFormat="1" ht="12.75" customHeight="1" x14ac:dyDescent="0.25">
      <c r="H134" s="90"/>
      <c r="I134" s="90"/>
      <c r="J134" s="88"/>
    </row>
    <row r="135" spans="8:20" s="6" customFormat="1" x14ac:dyDescent="0.25"/>
    <row r="136" spans="8:20" s="6" customFormat="1" ht="12.75" customHeight="1" x14ac:dyDescent="0.25">
      <c r="H136" s="89">
        <f t="shared" ref="H136" si="18">$C$90</f>
        <v>0</v>
      </c>
      <c r="I136" s="89">
        <f t="shared" ref="I136" si="19">$E$90</f>
        <v>5</v>
      </c>
      <c r="J136" s="87">
        <f t="shared" ref="J136" si="20">$G$90</f>
        <v>0</v>
      </c>
      <c r="L136" s="32">
        <f>IF(H136=0,0,0)+IF(H136=5,0,0)</f>
        <v>0</v>
      </c>
      <c r="M136" s="32">
        <f>IF(I136=0,0,0)+IF(I136=5,2.5,0)</f>
        <v>2.5</v>
      </c>
      <c r="N136" s="32">
        <f>IF(J136=0,0,0)+IF(J136=5,5,0)</f>
        <v>0</v>
      </c>
    </row>
    <row r="137" spans="8:20" s="6" customFormat="1" ht="12.75" customHeight="1" x14ac:dyDescent="0.25">
      <c r="H137" s="90"/>
      <c r="I137" s="90"/>
      <c r="J137" s="88"/>
    </row>
    <row r="138" spans="8:20" s="6" customFormat="1" ht="12.75" customHeight="1" x14ac:dyDescent="0.25">
      <c r="H138" s="89">
        <f t="shared" ref="H138" si="21">$C$92</f>
        <v>0</v>
      </c>
      <c r="I138" s="89">
        <f t="shared" ref="I138" si="22">$E$92</f>
        <v>0</v>
      </c>
      <c r="J138" s="87">
        <f t="shared" ref="J138" si="23">$G$92</f>
        <v>5</v>
      </c>
      <c r="L138" s="32">
        <f>IF(H138=0,0,0)+IF(H138=5,0,0)</f>
        <v>0</v>
      </c>
      <c r="M138" s="32">
        <f>IF(I138=0,0,0)+IF(I138=5,2.5,0)</f>
        <v>0</v>
      </c>
      <c r="N138" s="32">
        <f>IF(J138=0,0,0)+IF(J138=5,5,0)</f>
        <v>5</v>
      </c>
      <c r="P138" s="6">
        <f>(L136+L138+L140)/3</f>
        <v>0</v>
      </c>
      <c r="Q138" s="6">
        <f>(M136+M138+M140)/3</f>
        <v>0.83333333333333337</v>
      </c>
      <c r="R138" s="6">
        <f>(N136+N138+N140)/3</f>
        <v>3.3333333333333335</v>
      </c>
      <c r="T138" s="6">
        <f>P138+Q138+R138</f>
        <v>4.166666666666667</v>
      </c>
    </row>
    <row r="139" spans="8:20" s="6" customFormat="1" ht="12.75" customHeight="1" x14ac:dyDescent="0.25">
      <c r="H139" s="90"/>
      <c r="I139" s="90"/>
      <c r="J139" s="88"/>
    </row>
    <row r="140" spans="8:20" s="6" customFormat="1" ht="12.75" customHeight="1" x14ac:dyDescent="0.25">
      <c r="H140" s="89">
        <f t="shared" ref="H140" si="24">$C$94</f>
        <v>0</v>
      </c>
      <c r="I140" s="89">
        <f t="shared" ref="I140" si="25">$E$94</f>
        <v>0</v>
      </c>
      <c r="J140" s="87">
        <f t="shared" ref="J140" si="26">$G$94</f>
        <v>5</v>
      </c>
      <c r="L140" s="32">
        <f>IF(H140=0,0,0)+IF(H140=5,0,0)</f>
        <v>0</v>
      </c>
      <c r="M140" s="32">
        <f>IF(I140=0,0,0)+IF(I140=5,2.5,0)</f>
        <v>0</v>
      </c>
      <c r="N140" s="32">
        <f>IF(J140=0,0,0)+IF(J140=5,5,0)</f>
        <v>5</v>
      </c>
    </row>
    <row r="141" spans="8:20" s="6" customFormat="1" ht="12.75" customHeight="1" x14ac:dyDescent="0.25">
      <c r="H141" s="90"/>
      <c r="I141" s="90"/>
      <c r="J141" s="88"/>
    </row>
    <row r="142" spans="8:20" s="6" customFormat="1" x14ac:dyDescent="0.25"/>
    <row r="143" spans="8:20" s="6" customFormat="1" ht="12.75" customHeight="1" x14ac:dyDescent="0.25">
      <c r="H143" s="89">
        <f t="shared" ref="H143" si="27">$C$99</f>
        <v>0</v>
      </c>
      <c r="I143" s="89">
        <f t="shared" ref="I143" si="28">$E$99</f>
        <v>5</v>
      </c>
      <c r="J143" s="87">
        <f t="shared" ref="J143" si="29">$G$99</f>
        <v>0</v>
      </c>
      <c r="L143" s="32">
        <f>IF(H143=0,0,0)+IF(H143=5,0,0)</f>
        <v>0</v>
      </c>
      <c r="M143" s="32">
        <f>IF(I143=0,0,0)+IF(I143=5,2.5,0)</f>
        <v>2.5</v>
      </c>
      <c r="N143" s="32">
        <f>IF(J143=0,0,0)+IF(J143=5,5,0)</f>
        <v>0</v>
      </c>
    </row>
    <row r="144" spans="8:20" s="6" customFormat="1" ht="12.75" customHeight="1" x14ac:dyDescent="0.25">
      <c r="H144" s="90"/>
      <c r="I144" s="90"/>
      <c r="J144" s="88"/>
      <c r="P144" s="6">
        <f>(L143+L145)/2</f>
        <v>0</v>
      </c>
      <c r="Q144" s="6">
        <f>(M143+M145)/2</f>
        <v>1.25</v>
      </c>
      <c r="R144" s="6">
        <f>(J143+J145)/2</f>
        <v>0</v>
      </c>
      <c r="T144" s="6">
        <f>P144+Q144+R144</f>
        <v>1.25</v>
      </c>
    </row>
    <row r="145" spans="1:20" s="6" customFormat="1" ht="12.75" customHeight="1" x14ac:dyDescent="0.25">
      <c r="H145" s="89">
        <f t="shared" ref="H145" si="30">$C$101</f>
        <v>5</v>
      </c>
      <c r="I145" s="89">
        <f t="shared" ref="I145" si="31">$E$101</f>
        <v>0</v>
      </c>
      <c r="J145" s="87">
        <f t="shared" ref="J145" si="32">$G$101</f>
        <v>0</v>
      </c>
      <c r="L145" s="32">
        <f>IF(H145=0,0,0)+IF(H145=5,0,0)</f>
        <v>0</v>
      </c>
      <c r="M145" s="32">
        <f>IF(I145=0,0,0)+IF(I145=5,2.5,0)</f>
        <v>0</v>
      </c>
      <c r="N145" s="32">
        <f>IF(J145=0,0,0)+IF(J145=5,5,0)</f>
        <v>0</v>
      </c>
    </row>
    <row r="146" spans="1:20" s="6" customFormat="1" ht="12.75" customHeight="1" x14ac:dyDescent="0.25">
      <c r="H146" s="90"/>
      <c r="I146" s="90"/>
      <c r="J146" s="88"/>
    </row>
    <row r="147" spans="1:20" s="6" customFormat="1" x14ac:dyDescent="0.25"/>
    <row r="148" spans="1:20" s="6" customFormat="1" ht="12.75" customHeight="1" x14ac:dyDescent="0.25">
      <c r="H148" s="89">
        <f t="shared" ref="H148" si="33">$C$106</f>
        <v>0</v>
      </c>
      <c r="I148" s="89">
        <f t="shared" ref="I148" si="34">$E$106</f>
        <v>0</v>
      </c>
      <c r="J148" s="87">
        <f t="shared" ref="J148" si="35">$G$106</f>
        <v>5</v>
      </c>
      <c r="L148" s="32">
        <f>IF(H148=0,0,0)+IF(H148=5,0,0)</f>
        <v>0</v>
      </c>
      <c r="M148" s="32">
        <f>IF(I148=0,0,0)+IF(I148=5,2.5,0)</f>
        <v>0</v>
      </c>
      <c r="N148" s="32">
        <f>IF(J148=0,0,0)+IF(J148=5,5,0)</f>
        <v>5</v>
      </c>
      <c r="T148" s="6">
        <f>L148+M148+N148</f>
        <v>5</v>
      </c>
    </row>
    <row r="149" spans="1:20" s="6" customFormat="1" ht="12.75" customHeight="1" x14ac:dyDescent="0.25">
      <c r="H149" s="90"/>
      <c r="I149" s="90"/>
      <c r="J149" s="88"/>
    </row>
    <row r="150" spans="1:20" s="6" customFormat="1" x14ac:dyDescent="0.25"/>
    <row r="151" spans="1:20" s="6" customFormat="1" x14ac:dyDescent="0.25">
      <c r="K151"/>
    </row>
    <row r="152" spans="1:20" s="6" customFormat="1" x14ac:dyDescent="0.25"/>
    <row r="153" spans="1:20" s="6" customFormat="1" ht="27" thickBot="1" x14ac:dyDescent="0.3">
      <c r="K153" s="33" t="s">
        <v>49</v>
      </c>
    </row>
    <row r="154" spans="1:20" ht="30" customHeight="1" thickTop="1" thickBot="1" x14ac:dyDescent="0.3">
      <c r="A154" s="50" t="s">
        <v>48</v>
      </c>
      <c r="B154" s="51"/>
      <c r="C154" s="51"/>
      <c r="D154" s="51"/>
      <c r="E154" s="51"/>
      <c r="F154" s="51"/>
      <c r="G154" s="52"/>
    </row>
    <row r="155" spans="1:20" ht="15.75" customHeight="1" thickTop="1" x14ac:dyDescent="0.3">
      <c r="A155" s="20"/>
      <c r="B155" s="20"/>
      <c r="C155" s="20"/>
      <c r="D155" s="20"/>
      <c r="E155" s="20"/>
      <c r="F155" s="20"/>
      <c r="G155" s="20"/>
    </row>
    <row r="156" spans="1:20" ht="15.75" customHeight="1" x14ac:dyDescent="0.25">
      <c r="A156" s="91" t="s">
        <v>91</v>
      </c>
      <c r="B156" s="92"/>
      <c r="C156" s="92"/>
      <c r="D156" s="92"/>
      <c r="E156" s="92"/>
      <c r="F156" s="92"/>
      <c r="G156" s="93"/>
    </row>
    <row r="157" spans="1:20" ht="15.75" customHeight="1" x14ac:dyDescent="0.25">
      <c r="A157" s="94"/>
      <c r="B157" s="95"/>
      <c r="C157" s="95"/>
      <c r="D157" s="95"/>
      <c r="E157" s="95"/>
      <c r="F157" s="95"/>
      <c r="G157" s="96"/>
    </row>
    <row r="158" spans="1:20" ht="15.75" customHeight="1" x14ac:dyDescent="0.25">
      <c r="A158" s="94"/>
      <c r="B158" s="95"/>
      <c r="C158" s="95"/>
      <c r="D158" s="95"/>
      <c r="E158" s="95"/>
      <c r="F158" s="95"/>
      <c r="G158" s="96"/>
    </row>
    <row r="159" spans="1:20" ht="15.75" customHeight="1" x14ac:dyDescent="0.25">
      <c r="A159" s="94"/>
      <c r="B159" s="95"/>
      <c r="C159" s="95"/>
      <c r="D159" s="95"/>
      <c r="E159" s="95"/>
      <c r="F159" s="95"/>
      <c r="G159" s="96"/>
    </row>
    <row r="160" spans="1:20" ht="15.75" customHeight="1" x14ac:dyDescent="0.25">
      <c r="A160" s="94"/>
      <c r="B160" s="95"/>
      <c r="C160" s="95"/>
      <c r="D160" s="95"/>
      <c r="E160" s="95"/>
      <c r="F160" s="95"/>
      <c r="G160" s="96"/>
    </row>
    <row r="161" spans="1:7" ht="15.75" customHeight="1" x14ac:dyDescent="0.25">
      <c r="A161" s="94"/>
      <c r="B161" s="95"/>
      <c r="C161" s="95"/>
      <c r="D161" s="95"/>
      <c r="E161" s="95"/>
      <c r="F161" s="95"/>
      <c r="G161" s="96"/>
    </row>
    <row r="162" spans="1:7" ht="22.5" customHeight="1" x14ac:dyDescent="0.25">
      <c r="A162" s="97"/>
      <c r="B162" s="98"/>
      <c r="C162" s="98"/>
      <c r="D162" s="98"/>
      <c r="E162" s="98"/>
      <c r="F162" s="98"/>
      <c r="G162" s="99"/>
    </row>
    <row r="163" spans="1:7" ht="15.75" customHeight="1" x14ac:dyDescent="0.3">
      <c r="A163" s="21"/>
      <c r="B163" s="21"/>
      <c r="C163" s="21"/>
      <c r="D163" s="21"/>
      <c r="E163" s="21"/>
      <c r="F163" s="21"/>
      <c r="G163" s="21"/>
    </row>
    <row r="164" spans="1:7" ht="22.5" customHeight="1" x14ac:dyDescent="0.25">
      <c r="A164" s="47" t="s">
        <v>72</v>
      </c>
      <c r="B164" s="48"/>
      <c r="C164" s="48"/>
      <c r="D164" s="48"/>
      <c r="E164" s="48"/>
      <c r="F164" s="48"/>
      <c r="G164" s="49"/>
    </row>
    <row r="165" spans="1:7" ht="22.5" customHeight="1" x14ac:dyDescent="0.25">
      <c r="A165" s="53"/>
      <c r="B165" s="54"/>
      <c r="C165" s="54"/>
      <c r="D165" s="54"/>
      <c r="E165" s="54"/>
      <c r="F165" s="54"/>
      <c r="G165" s="55"/>
    </row>
    <row r="166" spans="1:7" ht="22.5" customHeight="1" x14ac:dyDescent="0.25">
      <c r="A166" s="56"/>
      <c r="B166" s="57"/>
      <c r="C166" s="57"/>
      <c r="D166" s="57"/>
      <c r="E166" s="57"/>
      <c r="F166" s="57"/>
      <c r="G166" s="58"/>
    </row>
    <row r="167" spans="1:7" ht="22.5" customHeight="1" x14ac:dyDescent="0.25">
      <c r="A167" s="56"/>
      <c r="B167" s="57"/>
      <c r="C167" s="57"/>
      <c r="D167" s="57"/>
      <c r="E167" s="57"/>
      <c r="F167" s="57"/>
      <c r="G167" s="58"/>
    </row>
    <row r="168" spans="1:7" ht="22.5" customHeight="1" x14ac:dyDescent="0.25">
      <c r="A168" s="56"/>
      <c r="B168" s="57"/>
      <c r="C168" s="57"/>
      <c r="D168" s="57"/>
      <c r="E168" s="57"/>
      <c r="F168" s="57"/>
      <c r="G168" s="58"/>
    </row>
    <row r="169" spans="1:7" ht="22.5" customHeight="1" x14ac:dyDescent="0.25">
      <c r="A169" s="59"/>
      <c r="B169" s="60"/>
      <c r="C169" s="60"/>
      <c r="D169" s="60"/>
      <c r="E169" s="60"/>
      <c r="F169" s="60"/>
      <c r="G169" s="61"/>
    </row>
    <row r="170" spans="1:7" ht="22.5" customHeight="1" x14ac:dyDescent="0.25">
      <c r="A170" s="47" t="s">
        <v>71</v>
      </c>
      <c r="B170" s="48"/>
      <c r="C170" s="48"/>
      <c r="D170" s="48"/>
      <c r="E170" s="48"/>
      <c r="F170" s="48"/>
      <c r="G170" s="49"/>
    </row>
    <row r="171" spans="1:7" ht="22.5" customHeight="1" x14ac:dyDescent="0.3">
      <c r="A171" s="40"/>
      <c r="B171" s="36" t="s">
        <v>52</v>
      </c>
      <c r="C171" s="37"/>
      <c r="D171" s="25"/>
      <c r="E171" s="38"/>
      <c r="F171" s="25"/>
      <c r="G171" s="41"/>
    </row>
    <row r="172" spans="1:7" ht="22.5" customHeight="1" x14ac:dyDescent="0.3">
      <c r="A172" s="40"/>
      <c r="B172" s="36" t="s">
        <v>53</v>
      </c>
      <c r="C172" s="37"/>
      <c r="D172" s="25"/>
      <c r="E172" s="38"/>
      <c r="F172" s="25"/>
      <c r="G172" s="41"/>
    </row>
    <row r="173" spans="1:7" ht="22.5" customHeight="1" x14ac:dyDescent="0.25">
      <c r="A173" s="47" t="s">
        <v>54</v>
      </c>
      <c r="B173" s="48"/>
      <c r="C173" s="48"/>
      <c r="D173" s="48"/>
      <c r="E173" s="48"/>
      <c r="F173" s="48"/>
      <c r="G173" s="49"/>
    </row>
    <row r="174" spans="1:7" ht="22.5" customHeight="1" x14ac:dyDescent="0.25">
      <c r="A174" s="62"/>
      <c r="B174" s="63"/>
      <c r="C174" s="63"/>
      <c r="D174" s="63"/>
      <c r="E174" s="63"/>
      <c r="F174" s="63"/>
      <c r="G174" s="64"/>
    </row>
    <row r="175" spans="1:7" ht="22.5" customHeight="1" x14ac:dyDescent="0.25">
      <c r="A175" s="65"/>
      <c r="B175" s="66"/>
      <c r="C175" s="66"/>
      <c r="D175" s="66"/>
      <c r="E175" s="66"/>
      <c r="F175" s="66"/>
      <c r="G175" s="67"/>
    </row>
    <row r="176" spans="1:7" ht="22.5" customHeight="1" x14ac:dyDescent="0.25">
      <c r="A176" s="65"/>
      <c r="B176" s="66"/>
      <c r="C176" s="66"/>
      <c r="D176" s="66"/>
      <c r="E176" s="66"/>
      <c r="F176" s="66"/>
      <c r="G176" s="67"/>
    </row>
    <row r="177" spans="1:7" s="6" customFormat="1" ht="22.5" customHeight="1" x14ac:dyDescent="0.25">
      <c r="A177" s="65"/>
      <c r="B177" s="66"/>
      <c r="C177" s="66"/>
      <c r="D177" s="66"/>
      <c r="E177" s="66"/>
      <c r="F177" s="66"/>
      <c r="G177" s="67"/>
    </row>
    <row r="178" spans="1:7" s="6" customFormat="1" ht="22.5" customHeight="1" x14ac:dyDescent="0.25">
      <c r="A178" s="68"/>
      <c r="B178" s="69"/>
      <c r="C178" s="69"/>
      <c r="D178" s="69"/>
      <c r="E178" s="69"/>
      <c r="F178" s="69"/>
      <c r="G178" s="70"/>
    </row>
    <row r="179" spans="1:7" ht="22.5" customHeight="1" x14ac:dyDescent="0.25">
      <c r="A179" s="47" t="s">
        <v>62</v>
      </c>
      <c r="B179" s="48"/>
      <c r="C179" s="48"/>
      <c r="D179" s="48"/>
      <c r="E179" s="48"/>
      <c r="F179" s="48"/>
      <c r="G179" s="49"/>
    </row>
    <row r="180" spans="1:7" ht="22.5" customHeight="1" x14ac:dyDescent="0.3">
      <c r="A180" s="40"/>
      <c r="B180" s="36" t="s">
        <v>52</v>
      </c>
      <c r="C180" s="37"/>
      <c r="D180" s="25"/>
      <c r="E180" s="38"/>
      <c r="F180" s="25"/>
      <c r="G180" s="41"/>
    </row>
    <row r="181" spans="1:7" ht="22.5" customHeight="1" x14ac:dyDescent="0.3">
      <c r="A181" s="42"/>
      <c r="B181" s="43" t="s">
        <v>53</v>
      </c>
      <c r="C181" s="37"/>
      <c r="D181" s="44"/>
      <c r="E181" s="45"/>
      <c r="F181" s="44"/>
      <c r="G181" s="46"/>
    </row>
    <row r="182" spans="1:7" s="6" customFormat="1" ht="22.5" customHeight="1" x14ac:dyDescent="0.25"/>
    <row r="183" spans="1:7" s="6" customFormat="1" ht="22.5" customHeight="1" x14ac:dyDescent="0.25"/>
    <row r="184" spans="1:7" s="6" customFormat="1" ht="22.5" customHeight="1" x14ac:dyDescent="0.25"/>
    <row r="185" spans="1:7" ht="22.5" customHeight="1" x14ac:dyDescent="0.25"/>
    <row r="186" spans="1:7" ht="22.5" customHeight="1" x14ac:dyDescent="0.25"/>
    <row r="187" spans="1:7" ht="22.5" customHeight="1" x14ac:dyDescent="0.25"/>
    <row r="188" spans="1:7" ht="22.5" customHeight="1" x14ac:dyDescent="0.25"/>
    <row r="189" spans="1:7" ht="22.5" customHeight="1" x14ac:dyDescent="0.25"/>
  </sheetData>
  <dataConsolidate link="1">
    <dataRefs count="1">
      <dataRef ref="B124:L124" sheet="ILT" r:id="rId1"/>
    </dataRefs>
  </dataConsolidate>
  <mergeCells count="217">
    <mergeCell ref="B70:G70"/>
    <mergeCell ref="A15:G18"/>
    <mergeCell ref="A11:G14"/>
    <mergeCell ref="A44:B44"/>
    <mergeCell ref="D44:G44"/>
    <mergeCell ref="B72:C72"/>
    <mergeCell ref="D72:E72"/>
    <mergeCell ref="F72:G72"/>
    <mergeCell ref="B75:G75"/>
    <mergeCell ref="B73:B74"/>
    <mergeCell ref="C73:C74"/>
    <mergeCell ref="D73:D74"/>
    <mergeCell ref="F73:F74"/>
    <mergeCell ref="E73:E74"/>
    <mergeCell ref="G73:G74"/>
    <mergeCell ref="B54:C54"/>
    <mergeCell ref="D54:E54"/>
    <mergeCell ref="F54:G54"/>
    <mergeCell ref="C55:C56"/>
    <mergeCell ref="D55:D56"/>
    <mergeCell ref="E55:E56"/>
    <mergeCell ref="F55:F56"/>
    <mergeCell ref="G55:G56"/>
    <mergeCell ref="B65:G65"/>
    <mergeCell ref="B77:C77"/>
    <mergeCell ref="D77:E77"/>
    <mergeCell ref="F77:G77"/>
    <mergeCell ref="B78:B79"/>
    <mergeCell ref="C78:C79"/>
    <mergeCell ref="D78:D79"/>
    <mergeCell ref="E78:E79"/>
    <mergeCell ref="F78:F79"/>
    <mergeCell ref="G78:G79"/>
    <mergeCell ref="B89:C89"/>
    <mergeCell ref="D89:E89"/>
    <mergeCell ref="F89:G89"/>
    <mergeCell ref="B90:B91"/>
    <mergeCell ref="C90:C91"/>
    <mergeCell ref="D90:D91"/>
    <mergeCell ref="E90:E91"/>
    <mergeCell ref="F90:F91"/>
    <mergeCell ref="G90:G91"/>
    <mergeCell ref="B80:G80"/>
    <mergeCell ref="B82:C82"/>
    <mergeCell ref="D82:E82"/>
    <mergeCell ref="F82:G82"/>
    <mergeCell ref="B83:B84"/>
    <mergeCell ref="C83:C84"/>
    <mergeCell ref="D83:D84"/>
    <mergeCell ref="E83:E84"/>
    <mergeCell ref="F83:F84"/>
    <mergeCell ref="G83:G84"/>
    <mergeCell ref="A81:G81"/>
    <mergeCell ref="A82:A86"/>
    <mergeCell ref="B57:B58"/>
    <mergeCell ref="C57:C58"/>
    <mergeCell ref="D57:D58"/>
    <mergeCell ref="E57:E58"/>
    <mergeCell ref="F57:F58"/>
    <mergeCell ref="G57:G58"/>
    <mergeCell ref="B55:B56"/>
    <mergeCell ref="B63:B64"/>
    <mergeCell ref="C63:C64"/>
    <mergeCell ref="D63:D64"/>
    <mergeCell ref="E63:E64"/>
    <mergeCell ref="F63:F64"/>
    <mergeCell ref="G63:G64"/>
    <mergeCell ref="B87:G87"/>
    <mergeCell ref="B85:B86"/>
    <mergeCell ref="C85:C86"/>
    <mergeCell ref="D85:D86"/>
    <mergeCell ref="E85:E86"/>
    <mergeCell ref="F85:F86"/>
    <mergeCell ref="G85:G86"/>
    <mergeCell ref="B59:B60"/>
    <mergeCell ref="C59:C60"/>
    <mergeCell ref="D59:D60"/>
    <mergeCell ref="E59:E60"/>
    <mergeCell ref="F59:F60"/>
    <mergeCell ref="G59:G60"/>
    <mergeCell ref="B61:B62"/>
    <mergeCell ref="C61:C62"/>
    <mergeCell ref="D61:D62"/>
    <mergeCell ref="E61:E62"/>
    <mergeCell ref="F61:F62"/>
    <mergeCell ref="G61:G62"/>
    <mergeCell ref="B67:C67"/>
    <mergeCell ref="D67:E67"/>
    <mergeCell ref="F67:G67"/>
    <mergeCell ref="B68:B69"/>
    <mergeCell ref="C68:C69"/>
    <mergeCell ref="D68:D69"/>
    <mergeCell ref="E68:E69"/>
    <mergeCell ref="F68:F69"/>
    <mergeCell ref="G68:G69"/>
    <mergeCell ref="F105:G105"/>
    <mergeCell ref="B106:B107"/>
    <mergeCell ref="C106:C107"/>
    <mergeCell ref="D106:D107"/>
    <mergeCell ref="E106:E107"/>
    <mergeCell ref="F106:F107"/>
    <mergeCell ref="G106:G107"/>
    <mergeCell ref="A97:G97"/>
    <mergeCell ref="D92:D93"/>
    <mergeCell ref="E92:E93"/>
    <mergeCell ref="F92:F93"/>
    <mergeCell ref="G92:G93"/>
    <mergeCell ref="B94:B95"/>
    <mergeCell ref="C94:C95"/>
    <mergeCell ref="D94:D95"/>
    <mergeCell ref="E94:E95"/>
    <mergeCell ref="F94:F95"/>
    <mergeCell ref="G94:G95"/>
    <mergeCell ref="B92:B93"/>
    <mergeCell ref="C92:C93"/>
    <mergeCell ref="D101:D102"/>
    <mergeCell ref="E101:E102"/>
    <mergeCell ref="F101:F102"/>
    <mergeCell ref="G101:G102"/>
    <mergeCell ref="A98:A102"/>
    <mergeCell ref="A104:G104"/>
    <mergeCell ref="A105:A107"/>
    <mergeCell ref="B96:G96"/>
    <mergeCell ref="B105:C105"/>
    <mergeCell ref="D105:E105"/>
    <mergeCell ref="H117:H118"/>
    <mergeCell ref="I117:I118"/>
    <mergeCell ref="J117:J118"/>
    <mergeCell ref="A156:G162"/>
    <mergeCell ref="A164:G164"/>
    <mergeCell ref="H111:H112"/>
    <mergeCell ref="I111:I112"/>
    <mergeCell ref="H119:H120"/>
    <mergeCell ref="I119:I120"/>
    <mergeCell ref="H131:H132"/>
    <mergeCell ref="I131:I132"/>
    <mergeCell ref="H140:H141"/>
    <mergeCell ref="I140:I141"/>
    <mergeCell ref="A154:G154"/>
    <mergeCell ref="H148:H149"/>
    <mergeCell ref="I148:I149"/>
    <mergeCell ref="J148:J149"/>
    <mergeCell ref="J131:J132"/>
    <mergeCell ref="H133:H134"/>
    <mergeCell ref="I133:I134"/>
    <mergeCell ref="J133:J134"/>
    <mergeCell ref="J140:J141"/>
    <mergeCell ref="H143:H144"/>
    <mergeCell ref="I143:I144"/>
    <mergeCell ref="A29:G33"/>
    <mergeCell ref="A34:G34"/>
    <mergeCell ref="A35:G39"/>
    <mergeCell ref="J111:J112"/>
    <mergeCell ref="H113:H114"/>
    <mergeCell ref="I113:I114"/>
    <mergeCell ref="J113:J114"/>
    <mergeCell ref="H115:H116"/>
    <mergeCell ref="I115:I116"/>
    <mergeCell ref="J115:J116"/>
    <mergeCell ref="A88:G88"/>
    <mergeCell ref="A89:A95"/>
    <mergeCell ref="B108:G108"/>
    <mergeCell ref="B98:C98"/>
    <mergeCell ref="D98:E98"/>
    <mergeCell ref="F98:G98"/>
    <mergeCell ref="B99:B100"/>
    <mergeCell ref="C99:C100"/>
    <mergeCell ref="D99:D100"/>
    <mergeCell ref="E99:E100"/>
    <mergeCell ref="F99:F100"/>
    <mergeCell ref="G99:G100"/>
    <mergeCell ref="B101:B102"/>
    <mergeCell ref="C101:C102"/>
    <mergeCell ref="J143:J144"/>
    <mergeCell ref="H145:H146"/>
    <mergeCell ref="I145:I146"/>
    <mergeCell ref="J145:J146"/>
    <mergeCell ref="J119:J120"/>
    <mergeCell ref="H122:H123"/>
    <mergeCell ref="I122:I123"/>
    <mergeCell ref="J122:J123"/>
    <mergeCell ref="H125:H126"/>
    <mergeCell ref="I125:I126"/>
    <mergeCell ref="J125:J126"/>
    <mergeCell ref="H128:H129"/>
    <mergeCell ref="I128:I129"/>
    <mergeCell ref="J128:J129"/>
    <mergeCell ref="H136:H137"/>
    <mergeCell ref="I136:I137"/>
    <mergeCell ref="J136:J137"/>
    <mergeCell ref="H138:H139"/>
    <mergeCell ref="I138:I139"/>
    <mergeCell ref="J138:J139"/>
    <mergeCell ref="A179:G179"/>
    <mergeCell ref="A110:G110"/>
    <mergeCell ref="A165:G169"/>
    <mergeCell ref="A170:G170"/>
    <mergeCell ref="A173:G173"/>
    <mergeCell ref="A174:G178"/>
    <mergeCell ref="A45:B45"/>
    <mergeCell ref="A46:B46"/>
    <mergeCell ref="A47:B47"/>
    <mergeCell ref="A48:B48"/>
    <mergeCell ref="D45:G45"/>
    <mergeCell ref="D46:G46"/>
    <mergeCell ref="D47:G47"/>
    <mergeCell ref="D48:G48"/>
    <mergeCell ref="A53:G53"/>
    <mergeCell ref="B103:G103"/>
    <mergeCell ref="A51:G51"/>
    <mergeCell ref="A54:A64"/>
    <mergeCell ref="A66:G66"/>
    <mergeCell ref="A67:A69"/>
    <mergeCell ref="A71:G71"/>
    <mergeCell ref="A72:A74"/>
    <mergeCell ref="A76:G76"/>
    <mergeCell ref="A77:A79"/>
  </mergeCells>
  <conditionalFormatting sqref="F26:G26 F20:G20 F23:G23">
    <cfRule type="cellIs" dxfId="2" priority="6" operator="equal">
      <formula>"x"</formula>
    </cfRule>
  </conditionalFormatting>
  <conditionalFormatting sqref="C55:C64 E55:E64 G55:G64 G83:G86 E83:E86 C83:C86 C90:C95 E90:E95 G90:G95 C68:C69 E68:E69 G68:G69 C73:C74 E73:E74 G73:G74 C78:C79 E78:E79 G78:G79 F26:G26 F20:G20 F23:G23">
    <cfRule type="cellIs" dxfId="1" priority="5" operator="equal">
      <formula>5</formula>
    </cfRule>
  </conditionalFormatting>
  <conditionalFormatting sqref="C99:C102 E99:E102 G99:G102 G106:G107 E106:E107 C106:C107">
    <cfRule type="cellIs" dxfId="0" priority="4" operator="equal">
      <formula>5</formula>
    </cfRule>
  </conditionalFormatting>
  <pageMargins left="0.19685039370078741" right="0.19685039370078741" top="0.15748031496062992" bottom="0.27559055118110237" header="0.31496062992125984" footer="0.31496062992125984"/>
  <pageSetup paperSize="9"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F0"/>
  </sheetPr>
  <dimension ref="A1:AG727"/>
  <sheetViews>
    <sheetView view="pageBreakPreview" zoomScaleNormal="100" zoomScaleSheetLayoutView="100" workbookViewId="0">
      <selection activeCell="A29" sqref="A29:Y36"/>
    </sheetView>
  </sheetViews>
  <sheetFormatPr defaultColWidth="9.109375" defaultRowHeight="13.2" x14ac:dyDescent="0.25"/>
  <cols>
    <col min="1" max="1" width="4.109375" style="2" customWidth="1"/>
    <col min="2" max="2" width="11.109375" style="2" customWidth="1"/>
    <col min="3" max="3" width="3.33203125" style="2" customWidth="1"/>
    <col min="4" max="4" width="7.5546875" style="2" customWidth="1"/>
    <col min="5" max="5" width="0.6640625" style="2" customWidth="1"/>
    <col min="6" max="6" width="3.5546875" style="2" customWidth="1"/>
    <col min="7" max="7" width="10" style="2" customWidth="1"/>
    <col min="8" max="8" width="0.6640625" style="2" customWidth="1"/>
    <col min="9" max="22" width="3.5546875" style="2" customWidth="1"/>
    <col min="23" max="23" width="0.6640625" style="2" customWidth="1"/>
    <col min="24" max="24" width="2.88671875" style="2" customWidth="1"/>
    <col min="25" max="25" width="6.44140625" style="2" customWidth="1"/>
    <col min="26" max="29" width="15.44140625" style="7" hidden="1" customWidth="1"/>
    <col min="30" max="33" width="15.44140625" style="2" hidden="1" customWidth="1"/>
    <col min="34" max="16384" width="9.109375" style="2"/>
  </cols>
  <sheetData>
    <row r="1" spans="1:26" x14ac:dyDescent="0.25">
      <c r="A1" s="177"/>
      <c r="B1" s="178"/>
      <c r="C1" s="178"/>
      <c r="D1" s="178"/>
      <c r="E1" s="178"/>
      <c r="F1" s="178"/>
      <c r="G1" s="178"/>
      <c r="H1" s="178"/>
      <c r="I1" s="178"/>
      <c r="J1" s="178"/>
      <c r="K1" s="178"/>
      <c r="L1" s="178"/>
      <c r="M1" s="178"/>
      <c r="N1" s="178"/>
      <c r="O1" s="178"/>
      <c r="P1" s="178"/>
      <c r="Q1" s="178"/>
      <c r="R1" s="178"/>
      <c r="S1" s="178"/>
      <c r="T1" s="178"/>
      <c r="U1" s="178"/>
      <c r="V1" s="178"/>
      <c r="W1" s="178"/>
      <c r="X1" s="178"/>
      <c r="Y1" s="179"/>
    </row>
    <row r="2" spans="1:26" x14ac:dyDescent="0.25">
      <c r="A2" s="180"/>
      <c r="B2" s="181"/>
      <c r="C2" s="181"/>
      <c r="D2" s="181"/>
      <c r="E2" s="181"/>
      <c r="F2" s="181"/>
      <c r="G2" s="181"/>
      <c r="H2" s="181"/>
      <c r="I2" s="181"/>
      <c r="J2" s="181"/>
      <c r="K2" s="181"/>
      <c r="L2" s="181"/>
      <c r="M2" s="181"/>
      <c r="N2" s="181"/>
      <c r="O2" s="181"/>
      <c r="P2" s="181"/>
      <c r="Q2" s="181"/>
      <c r="R2" s="181"/>
      <c r="S2" s="181"/>
      <c r="T2" s="181"/>
      <c r="U2" s="181"/>
      <c r="V2" s="181"/>
      <c r="W2" s="181"/>
      <c r="X2" s="181"/>
      <c r="Y2" s="182"/>
    </row>
    <row r="3" spans="1:26" x14ac:dyDescent="0.25">
      <c r="A3" s="165"/>
      <c r="B3" s="166"/>
      <c r="C3" s="166"/>
      <c r="D3" s="166"/>
      <c r="E3" s="166"/>
      <c r="F3" s="166"/>
      <c r="G3" s="166"/>
      <c r="H3" s="166"/>
      <c r="I3" s="166"/>
      <c r="J3" s="166"/>
      <c r="K3" s="166"/>
      <c r="L3" s="166"/>
      <c r="M3" s="166"/>
      <c r="N3" s="166"/>
      <c r="O3" s="166"/>
      <c r="P3" s="166"/>
      <c r="Q3" s="166"/>
      <c r="R3" s="166"/>
      <c r="S3" s="166"/>
      <c r="T3" s="166"/>
      <c r="U3" s="166"/>
      <c r="V3" s="166"/>
      <c r="W3" s="166"/>
      <c r="X3" s="166"/>
      <c r="Y3" s="167"/>
    </row>
    <row r="4" spans="1:26" x14ac:dyDescent="0.25">
      <c r="A4" s="165"/>
      <c r="B4" s="166"/>
      <c r="C4" s="166"/>
      <c r="D4" s="3"/>
      <c r="E4" s="4"/>
      <c r="F4" s="4"/>
      <c r="G4" s="4"/>
      <c r="H4" s="4"/>
      <c r="I4" s="183"/>
      <c r="J4" s="183"/>
      <c r="K4" s="183"/>
      <c r="L4" s="183"/>
      <c r="M4" s="183"/>
      <c r="N4" s="183"/>
      <c r="O4" s="183"/>
      <c r="P4" s="183"/>
      <c r="Q4" s="183"/>
      <c r="R4" s="183"/>
      <c r="S4" s="183"/>
      <c r="T4" s="183"/>
      <c r="U4" s="183"/>
      <c r="V4" s="183"/>
      <c r="W4" s="183"/>
      <c r="X4" s="183"/>
      <c r="Y4" s="184"/>
    </row>
    <row r="5" spans="1:26" x14ac:dyDescent="0.25">
      <c r="A5" s="165"/>
      <c r="B5" s="166"/>
      <c r="C5" s="166"/>
      <c r="D5" s="3"/>
      <c r="E5" s="4"/>
      <c r="F5" s="4"/>
      <c r="G5" s="5"/>
      <c r="H5" s="4"/>
      <c r="I5" s="183"/>
      <c r="J5" s="183"/>
      <c r="K5" s="183"/>
      <c r="L5" s="183"/>
      <c r="M5" s="183"/>
      <c r="N5" s="183"/>
      <c r="O5" s="183"/>
      <c r="P5" s="183"/>
      <c r="Q5" s="183"/>
      <c r="R5" s="183"/>
      <c r="S5" s="183"/>
      <c r="T5" s="183"/>
      <c r="U5" s="183"/>
      <c r="V5" s="183"/>
      <c r="W5" s="183"/>
      <c r="X5" s="183"/>
      <c r="Y5" s="184"/>
    </row>
    <row r="6" spans="1:26" x14ac:dyDescent="0.25">
      <c r="A6" s="165"/>
      <c r="B6" s="166"/>
      <c r="C6" s="166"/>
      <c r="D6" s="3"/>
      <c r="E6" s="4"/>
      <c r="F6" s="4"/>
      <c r="G6" s="3"/>
      <c r="H6" s="4"/>
      <c r="I6" s="183"/>
      <c r="J6" s="183"/>
      <c r="K6" s="183"/>
      <c r="L6" s="183"/>
      <c r="M6" s="183"/>
      <c r="N6" s="183"/>
      <c r="O6" s="183"/>
      <c r="P6" s="183"/>
      <c r="Q6" s="183"/>
      <c r="R6" s="183"/>
      <c r="S6" s="183"/>
      <c r="T6" s="183"/>
      <c r="U6" s="183"/>
      <c r="V6" s="183"/>
      <c r="W6" s="183"/>
      <c r="X6" s="183"/>
      <c r="Y6" s="184"/>
    </row>
    <row r="7" spans="1:26" x14ac:dyDescent="0.25">
      <c r="A7" s="165"/>
      <c r="B7" s="166"/>
      <c r="C7" s="166"/>
      <c r="D7" s="1"/>
      <c r="E7" s="1"/>
      <c r="F7" s="1"/>
      <c r="G7" s="1"/>
      <c r="H7" s="1"/>
      <c r="I7" s="185"/>
      <c r="J7" s="185"/>
      <c r="K7" s="185"/>
      <c r="L7" s="185"/>
      <c r="M7" s="185"/>
      <c r="N7" s="185"/>
      <c r="O7" s="185"/>
      <c r="P7" s="185"/>
      <c r="Q7" s="185"/>
      <c r="R7" s="185"/>
      <c r="S7" s="185"/>
      <c r="T7" s="185"/>
      <c r="U7" s="185"/>
      <c r="V7" s="185"/>
      <c r="W7" s="185"/>
      <c r="X7" s="185"/>
      <c r="Y7" s="186"/>
    </row>
    <row r="8" spans="1:26" ht="13.8" thickBot="1" x14ac:dyDescent="0.3">
      <c r="A8" s="165"/>
      <c r="B8" s="166"/>
      <c r="C8" s="166"/>
      <c r="D8" s="166"/>
      <c r="E8" s="166"/>
      <c r="F8" s="166"/>
      <c r="G8" s="166"/>
      <c r="H8" s="166"/>
      <c r="I8" s="166"/>
      <c r="J8" s="166"/>
      <c r="K8" s="166"/>
      <c r="L8" s="166"/>
      <c r="M8" s="166"/>
      <c r="N8" s="166"/>
      <c r="O8" s="166"/>
      <c r="P8" s="166"/>
      <c r="Q8" s="166"/>
      <c r="R8" s="166"/>
      <c r="S8" s="166"/>
      <c r="T8" s="166"/>
      <c r="U8" s="166"/>
      <c r="V8" s="166"/>
      <c r="W8" s="166"/>
      <c r="X8" s="166"/>
      <c r="Y8" s="167"/>
    </row>
    <row r="9" spans="1:26" ht="27" customHeight="1" thickBot="1" x14ac:dyDescent="0.3">
      <c r="A9" s="168" t="s">
        <v>66</v>
      </c>
      <c r="B9" s="169"/>
      <c r="C9" s="169"/>
      <c r="D9" s="169"/>
      <c r="E9" s="169"/>
      <c r="F9" s="169"/>
      <c r="G9" s="169"/>
      <c r="H9" s="169"/>
      <c r="I9" s="169"/>
      <c r="J9" s="169"/>
      <c r="K9" s="169"/>
      <c r="L9" s="169"/>
      <c r="M9" s="169"/>
      <c r="N9" s="169"/>
      <c r="O9" s="169"/>
      <c r="P9" s="169"/>
      <c r="Q9" s="169"/>
      <c r="R9" s="169"/>
      <c r="S9" s="169"/>
      <c r="T9" s="169"/>
      <c r="U9" s="169"/>
      <c r="V9" s="169"/>
      <c r="W9" s="169"/>
      <c r="X9" s="169"/>
      <c r="Y9" s="170"/>
    </row>
    <row r="10" spans="1:26" ht="6" customHeight="1" thickBot="1" x14ac:dyDescent="0.35">
      <c r="A10" s="144"/>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6"/>
    </row>
    <row r="11" spans="1:26" ht="27" customHeight="1" thickBot="1" x14ac:dyDescent="0.3">
      <c r="A11" s="174">
        <f>'WE - tool tijdens exploratie'!$D$48</f>
        <v>0</v>
      </c>
      <c r="B11" s="175"/>
      <c r="C11" s="175"/>
      <c r="D11" s="175"/>
      <c r="E11" s="175"/>
      <c r="F11" s="175"/>
      <c r="G11" s="175"/>
      <c r="H11" s="176"/>
      <c r="I11" s="171">
        <f>'WE - tool tijdens exploratie'!$D$44</f>
        <v>0</v>
      </c>
      <c r="J11" s="172"/>
      <c r="K11" s="172"/>
      <c r="L11" s="172"/>
      <c r="M11" s="172"/>
      <c r="N11" s="172"/>
      <c r="O11" s="172"/>
      <c r="P11" s="172"/>
      <c r="Q11" s="172"/>
      <c r="R11" s="172"/>
      <c r="S11" s="172"/>
      <c r="T11" s="172"/>
      <c r="U11" s="172"/>
      <c r="V11" s="172"/>
      <c r="W11" s="172"/>
      <c r="X11" s="172"/>
      <c r="Y11" s="173"/>
    </row>
    <row r="12" spans="1:26" ht="6" customHeight="1" thickBot="1" x14ac:dyDescent="0.35">
      <c r="A12" s="144"/>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6"/>
    </row>
    <row r="13" spans="1:26" ht="6" customHeight="1" thickBot="1" x14ac:dyDescent="0.3">
      <c r="A13" s="147"/>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9"/>
    </row>
    <row r="14" spans="1:26" ht="19.5" customHeight="1" x14ac:dyDescent="0.25">
      <c r="A14" s="128" t="s">
        <v>64</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30"/>
      <c r="Z14" s="7" t="s">
        <v>1</v>
      </c>
    </row>
    <row r="15" spans="1:26" ht="6" customHeight="1" x14ac:dyDescent="0.3">
      <c r="A15" s="13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3"/>
    </row>
    <row r="16" spans="1:26" ht="15" customHeight="1" x14ac:dyDescent="0.25">
      <c r="A16" s="153" t="s">
        <v>2</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5"/>
    </row>
    <row r="17" spans="1:25" ht="3.75" customHeight="1" x14ac:dyDescent="0.3">
      <c r="A17" s="113"/>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5"/>
    </row>
    <row r="18" spans="1:25" ht="15" customHeight="1" x14ac:dyDescent="0.25">
      <c r="A18" s="156"/>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8"/>
    </row>
    <row r="19" spans="1:25" ht="15" customHeight="1" x14ac:dyDescent="0.25">
      <c r="A19" s="156"/>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8"/>
    </row>
    <row r="20" spans="1:25" ht="15" customHeight="1" x14ac:dyDescent="0.25">
      <c r="A20" s="156"/>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8"/>
    </row>
    <row r="21" spans="1:25" ht="15" customHeight="1" x14ac:dyDescent="0.25">
      <c r="A21" s="156"/>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8"/>
    </row>
    <row r="22" spans="1:25" ht="15" customHeight="1" x14ac:dyDescent="0.25">
      <c r="A22" s="156"/>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8"/>
    </row>
    <row r="23" spans="1:25" ht="15" customHeight="1" x14ac:dyDescent="0.25">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8"/>
    </row>
    <row r="24" spans="1:25" ht="15" customHeight="1" x14ac:dyDescent="0.25">
      <c r="A24" s="156"/>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8"/>
    </row>
    <row r="25" spans="1:25" ht="15" customHeight="1" x14ac:dyDescent="0.25">
      <c r="A25" s="156"/>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8"/>
    </row>
    <row r="26" spans="1:25" ht="3.75" customHeight="1" x14ac:dyDescent="0.3">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5"/>
    </row>
    <row r="27" spans="1:25" ht="15" customHeight="1" x14ac:dyDescent="0.25">
      <c r="A27" s="153" t="s">
        <v>90</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5"/>
    </row>
    <row r="28" spans="1:25" ht="3.75" customHeight="1" x14ac:dyDescent="0.3">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5"/>
    </row>
    <row r="29" spans="1:25" ht="15" customHeight="1" x14ac:dyDescent="0.25">
      <c r="A29" s="156"/>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8"/>
    </row>
    <row r="30" spans="1:25" ht="15" customHeight="1" x14ac:dyDescent="0.25">
      <c r="A30" s="156"/>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8"/>
    </row>
    <row r="31" spans="1:25" ht="15" customHeight="1" x14ac:dyDescent="0.25">
      <c r="A31" s="156"/>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8"/>
    </row>
    <row r="32" spans="1:25" ht="15" customHeight="1" x14ac:dyDescent="0.25">
      <c r="A32" s="156"/>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8"/>
    </row>
    <row r="33" spans="1:25" ht="15" customHeight="1" x14ac:dyDescent="0.25">
      <c r="A33" s="156"/>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8"/>
    </row>
    <row r="34" spans="1:25" ht="15" customHeight="1" x14ac:dyDescent="0.25">
      <c r="A34" s="156"/>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8"/>
    </row>
    <row r="35" spans="1:25" ht="15" customHeight="1" x14ac:dyDescent="0.25">
      <c r="A35" s="156"/>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8"/>
    </row>
    <row r="36" spans="1:25" ht="15" customHeight="1" x14ac:dyDescent="0.25">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8"/>
    </row>
    <row r="37" spans="1:25" ht="3.75" customHeight="1" x14ac:dyDescent="0.3">
      <c r="A37" s="159"/>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1"/>
    </row>
    <row r="38" spans="1:25" ht="15" customHeight="1" x14ac:dyDescent="0.25">
      <c r="A38" s="153" t="s">
        <v>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5"/>
    </row>
    <row r="39" spans="1:25" ht="3.75" customHeight="1" x14ac:dyDescent="0.3">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5"/>
    </row>
    <row r="40" spans="1:25" ht="15" customHeight="1" x14ac:dyDescent="0.25">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8"/>
    </row>
    <row r="41" spans="1:25" ht="15" customHeight="1" x14ac:dyDescent="0.25">
      <c r="A41" s="156"/>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8"/>
    </row>
    <row r="42" spans="1:25" ht="15" customHeight="1" x14ac:dyDescent="0.25">
      <c r="A42" s="156"/>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8"/>
    </row>
    <row r="43" spans="1:25" ht="15" customHeight="1" x14ac:dyDescent="0.25">
      <c r="A43" s="156"/>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8"/>
    </row>
    <row r="44" spans="1:25" ht="15" customHeight="1" x14ac:dyDescent="0.25">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8"/>
    </row>
    <row r="45" spans="1:25" ht="15" customHeight="1" x14ac:dyDescent="0.25">
      <c r="A45" s="156"/>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8"/>
    </row>
    <row r="46" spans="1:25" ht="15" customHeight="1" x14ac:dyDescent="0.25">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8"/>
    </row>
    <row r="47" spans="1:25" ht="15" customHeight="1" thickBot="1" x14ac:dyDescent="0.3">
      <c r="A47" s="162"/>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4"/>
    </row>
    <row r="48" spans="1:25" ht="15" customHeight="1" thickBot="1" x14ac:dyDescent="0.35">
      <c r="A48" s="150"/>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2"/>
    </row>
    <row r="49" spans="1:25" ht="19.5" customHeight="1" x14ac:dyDescent="0.25">
      <c r="A49" s="128" t="s">
        <v>65</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30"/>
    </row>
    <row r="50" spans="1:25" ht="6" customHeight="1" x14ac:dyDescent="0.3">
      <c r="A50" s="131"/>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3"/>
    </row>
    <row r="51" spans="1:25" ht="29.25" customHeight="1" x14ac:dyDescent="0.3">
      <c r="A51" s="140" t="s">
        <v>7</v>
      </c>
      <c r="B51" s="141"/>
      <c r="C51" s="141"/>
      <c r="D51" s="141"/>
      <c r="E51" s="141"/>
      <c r="F51" s="141"/>
      <c r="G51" s="142"/>
      <c r="H51" s="134" t="s">
        <v>68</v>
      </c>
      <c r="I51" s="135"/>
      <c r="J51" s="135"/>
      <c r="K51" s="135"/>
      <c r="L51" s="136"/>
      <c r="M51" s="137" t="s">
        <v>69</v>
      </c>
      <c r="N51" s="138"/>
      <c r="O51" s="138"/>
      <c r="P51" s="139"/>
      <c r="Q51" s="137" t="s">
        <v>70</v>
      </c>
      <c r="R51" s="141"/>
      <c r="S51" s="141"/>
      <c r="T51" s="141"/>
      <c r="U51" s="141"/>
      <c r="V51" s="141"/>
      <c r="W51" s="141"/>
      <c r="X51" s="141"/>
      <c r="Y51" s="143"/>
    </row>
    <row r="52" spans="1:25" ht="3.75" customHeight="1" x14ac:dyDescent="0.3">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5"/>
    </row>
    <row r="53" spans="1:25" ht="15" customHeight="1" x14ac:dyDescent="0.25">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8"/>
    </row>
    <row r="54" spans="1:25" ht="15" customHeight="1" x14ac:dyDescent="0.25">
      <c r="A54" s="119"/>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1"/>
    </row>
    <row r="55" spans="1:25" ht="15" customHeight="1" x14ac:dyDescent="0.25">
      <c r="A55" s="119"/>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1"/>
    </row>
    <row r="56" spans="1:25" ht="15" customHeight="1" x14ac:dyDescent="0.25">
      <c r="A56" s="119"/>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1"/>
    </row>
    <row r="57" spans="1:25" ht="15" customHeight="1" x14ac:dyDescent="0.25">
      <c r="A57" s="119"/>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1"/>
    </row>
    <row r="58" spans="1:25" ht="15" customHeight="1" x14ac:dyDescent="0.25">
      <c r="A58" s="119"/>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1"/>
    </row>
    <row r="59" spans="1:25" ht="15" customHeight="1" x14ac:dyDescent="0.25">
      <c r="A59" s="119"/>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1"/>
    </row>
    <row r="60" spans="1:25" ht="15" customHeight="1" x14ac:dyDescent="0.25">
      <c r="A60" s="122"/>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4"/>
    </row>
    <row r="61" spans="1:25" ht="3.75" customHeight="1" thickBot="1" x14ac:dyDescent="0.35">
      <c r="A61" s="12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7"/>
    </row>
    <row r="62" spans="1:25" ht="12"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row>
    <row r="63" spans="1:25" ht="12"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row>
    <row r="64" spans="1:25" ht="12"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row>
    <row r="65" spans="1:25" ht="12"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row>
    <row r="66" spans="1:25" ht="12"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row>
    <row r="67" spans="1:25" ht="12"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row>
    <row r="68" spans="1:25" ht="12"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row>
    <row r="69" spans="1:25" ht="12"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row>
    <row r="70" spans="1:25" ht="12"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row>
    <row r="71" spans="1:25" ht="12"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row>
    <row r="72" spans="1:25" ht="12"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row>
    <row r="73" spans="1:25" ht="12"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row>
    <row r="74" spans="1:25" ht="12"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row>
    <row r="75" spans="1:25" ht="12"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row>
    <row r="76" spans="1:25" ht="12"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row>
    <row r="77" spans="1:25" ht="12"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row>
    <row r="78" spans="1:25" ht="12"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row>
    <row r="79" spans="1:25" ht="12"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row>
    <row r="80" spans="1:25" ht="12"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row>
    <row r="81" spans="1:25" ht="12"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row>
    <row r="82" spans="1:25" ht="12"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row>
    <row r="83" spans="1:25" ht="12"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row>
    <row r="84" spans="1:25" ht="12"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row>
    <row r="85" spans="1:25" ht="12"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row>
    <row r="86" spans="1:25" ht="12"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row>
    <row r="87" spans="1:25" ht="12"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row>
    <row r="88" spans="1:25" ht="12"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row>
    <row r="89" spans="1:25" ht="12"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row>
    <row r="90" spans="1:25" ht="12"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row>
    <row r="91" spans="1:25" ht="12"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row>
    <row r="92" spans="1:25" ht="12"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row>
    <row r="93" spans="1:25" ht="12"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row>
    <row r="94" spans="1:25" ht="12"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row>
    <row r="95" spans="1:25" ht="12"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row>
    <row r="96" spans="1:25" ht="12"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row>
    <row r="97" spans="1:25" ht="12"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row>
    <row r="98" spans="1:25" ht="12"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row>
    <row r="99" spans="1:25" ht="12"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row>
    <row r="100" spans="1:25" ht="12"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2"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2"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2"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2"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2"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2"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2"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2"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2"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2"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2"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2"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2"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2"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2"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sheetData>
  <dataConsolidate link="1">
    <dataRefs count="1">
      <dataRef ref="B124:L124" sheet="ILT PAV 2de graad" r:id="rId1"/>
    </dataRefs>
  </dataConsolidate>
  <mergeCells count="39">
    <mergeCell ref="A1:Y1"/>
    <mergeCell ref="A2:Y2"/>
    <mergeCell ref="A3:Y3"/>
    <mergeCell ref="A4:C7"/>
    <mergeCell ref="I4:Y4"/>
    <mergeCell ref="I5:Y5"/>
    <mergeCell ref="I6:O6"/>
    <mergeCell ref="P6:Y6"/>
    <mergeCell ref="I7:Y7"/>
    <mergeCell ref="A8:Y8"/>
    <mergeCell ref="A9:Y9"/>
    <mergeCell ref="A10:Y10"/>
    <mergeCell ref="I11:Y11"/>
    <mergeCell ref="A11:H11"/>
    <mergeCell ref="A12:Y12"/>
    <mergeCell ref="A13:Y13"/>
    <mergeCell ref="A48:Y48"/>
    <mergeCell ref="A14:Y14"/>
    <mergeCell ref="A15:Y15"/>
    <mergeCell ref="A16:Y16"/>
    <mergeCell ref="A17:Y17"/>
    <mergeCell ref="A18:Y25"/>
    <mergeCell ref="A26:Y26"/>
    <mergeCell ref="A27:Y27"/>
    <mergeCell ref="A28:Y28"/>
    <mergeCell ref="A29:Y36"/>
    <mergeCell ref="A37:Y37"/>
    <mergeCell ref="A38:Y38"/>
    <mergeCell ref="A39:Y39"/>
    <mergeCell ref="A40:Y47"/>
    <mergeCell ref="A52:Y52"/>
    <mergeCell ref="A53:Y60"/>
    <mergeCell ref="A61:Y61"/>
    <mergeCell ref="A49:Y49"/>
    <mergeCell ref="A50:Y50"/>
    <mergeCell ref="H51:L51"/>
    <mergeCell ref="M51:P51"/>
    <mergeCell ref="A51:G51"/>
    <mergeCell ref="Q51:Y51"/>
  </mergeCells>
  <pageMargins left="0.26" right="0.22" top="0.21" bottom="0.2" header="0.18" footer="0.17"/>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1"/>
  <sheetViews>
    <sheetView workbookViewId="0">
      <selection activeCell="O23" sqref="O23"/>
    </sheetView>
  </sheetViews>
  <sheetFormatPr defaultRowHeight="13.2" x14ac:dyDescent="0.25"/>
  <cols>
    <col min="1" max="5" width="9.109375" style="2"/>
    <col min="6" max="6" width="10.6640625" style="2" bestFit="1" customWidth="1"/>
    <col min="7" max="13" width="9.109375" style="2"/>
  </cols>
  <sheetData>
    <row r="1" spans="1:15" ht="12.75" customHeight="1" x14ac:dyDescent="0.25">
      <c r="A1" s="2">
        <f>'WE - tool tijdens exploratie'!H111</f>
        <v>5</v>
      </c>
      <c r="B1" s="2">
        <f>'WE - tool tijdens exploratie'!I111</f>
        <v>0</v>
      </c>
      <c r="C1" s="2">
        <f>'WE - tool tijdens exploratie'!J111</f>
        <v>0</v>
      </c>
      <c r="D1" s="2">
        <f>'WE - tool tijdens exploratie'!K111</f>
        <v>0</v>
      </c>
      <c r="E1" s="2">
        <f>'WE - tool tijdens exploratie'!L111</f>
        <v>0</v>
      </c>
      <c r="F1" s="2">
        <f>'WE - tool tijdens exploratie'!M111</f>
        <v>0</v>
      </c>
      <c r="G1" s="2">
        <f>'WE - tool tijdens exploratie'!N111</f>
        <v>0</v>
      </c>
      <c r="H1" s="2">
        <f>'WE - tool tijdens exploratie'!O111</f>
        <v>0</v>
      </c>
      <c r="I1" s="2">
        <f>'WE - tool tijdens exploratie'!P111</f>
        <v>0</v>
      </c>
      <c r="J1" s="2">
        <f>'WE - tool tijdens exploratie'!Q111</f>
        <v>0</v>
      </c>
      <c r="K1" s="2">
        <f>'WE - tool tijdens exploratie'!R111</f>
        <v>0</v>
      </c>
      <c r="L1" s="2">
        <f>'WE - tool tijdens exploratie'!S111</f>
        <v>0</v>
      </c>
      <c r="M1" s="2">
        <f>'WE - tool tijdens exploratie'!T111</f>
        <v>0</v>
      </c>
    </row>
    <row r="2" spans="1:15" ht="12.75" customHeight="1" x14ac:dyDescent="0.25">
      <c r="A2" s="2">
        <f>'WE - tool tijdens exploratie'!H112</f>
        <v>0</v>
      </c>
      <c r="B2" s="2">
        <f>'WE - tool tijdens exploratie'!I112</f>
        <v>0</v>
      </c>
      <c r="C2" s="2">
        <f>'WE - tool tijdens exploratie'!J112</f>
        <v>0</v>
      </c>
      <c r="D2" s="2">
        <f>'WE - tool tijdens exploratie'!K112</f>
        <v>0</v>
      </c>
      <c r="E2" s="2">
        <f>'WE - tool tijdens exploratie'!L112</f>
        <v>0</v>
      </c>
      <c r="F2" s="2">
        <f>'WE - tool tijdens exploratie'!M112</f>
        <v>0</v>
      </c>
      <c r="G2" s="2">
        <f>'WE - tool tijdens exploratie'!N112</f>
        <v>0</v>
      </c>
      <c r="H2" s="2">
        <f>'WE - tool tijdens exploratie'!O112</f>
        <v>0</v>
      </c>
      <c r="I2" s="2">
        <f>'WE - tool tijdens exploratie'!P112</f>
        <v>0</v>
      </c>
      <c r="J2" s="2">
        <f>'WE - tool tijdens exploratie'!Q112</f>
        <v>0</v>
      </c>
      <c r="K2" s="2">
        <f>'WE - tool tijdens exploratie'!R112</f>
        <v>0</v>
      </c>
      <c r="L2" s="2">
        <f>'WE - tool tijdens exploratie'!S112</f>
        <v>0</v>
      </c>
      <c r="M2" s="2">
        <f>'WE - tool tijdens exploratie'!T112</f>
        <v>0</v>
      </c>
    </row>
    <row r="3" spans="1:15" ht="12.75" customHeight="1" x14ac:dyDescent="0.25">
      <c r="A3" s="2">
        <f>'WE - tool tijdens exploratie'!H113</f>
        <v>0</v>
      </c>
      <c r="B3" s="2">
        <f>'WE - tool tijdens exploratie'!I113</f>
        <v>5</v>
      </c>
      <c r="C3" s="2">
        <f>'WE - tool tijdens exploratie'!J113</f>
        <v>0</v>
      </c>
      <c r="D3" s="2">
        <f>'WE - tool tijdens exploratie'!K113</f>
        <v>0</v>
      </c>
      <c r="E3" s="2">
        <f>'WE - tool tijdens exploratie'!L113</f>
        <v>0</v>
      </c>
      <c r="F3" s="2">
        <f>'WE - tool tijdens exploratie'!M113</f>
        <v>2.5</v>
      </c>
      <c r="G3" s="2">
        <f>'WE - tool tijdens exploratie'!N113</f>
        <v>0</v>
      </c>
      <c r="H3" s="2">
        <f>'WE - tool tijdens exploratie'!O113</f>
        <v>0</v>
      </c>
      <c r="I3" s="2">
        <f>'WE - tool tijdens exploratie'!P113</f>
        <v>0</v>
      </c>
      <c r="J3" s="2">
        <f>'WE - tool tijdens exploratie'!Q113</f>
        <v>0</v>
      </c>
      <c r="K3" s="2">
        <f>'WE - tool tijdens exploratie'!R113</f>
        <v>0</v>
      </c>
      <c r="L3" s="2">
        <f>'WE - tool tijdens exploratie'!S113</f>
        <v>0</v>
      </c>
      <c r="M3" s="2">
        <f>'WE - tool tijdens exploratie'!T113</f>
        <v>0</v>
      </c>
    </row>
    <row r="4" spans="1:15" ht="12.75" customHeight="1" x14ac:dyDescent="0.25">
      <c r="A4" s="2">
        <f>'WE - tool tijdens exploratie'!H114</f>
        <v>0</v>
      </c>
      <c r="B4" s="2">
        <f>'WE - tool tijdens exploratie'!I114</f>
        <v>0</v>
      </c>
      <c r="C4" s="2">
        <f>'WE - tool tijdens exploratie'!J114</f>
        <v>0</v>
      </c>
      <c r="D4" s="2">
        <f>'WE - tool tijdens exploratie'!K114</f>
        <v>0</v>
      </c>
      <c r="E4" s="2">
        <f>'WE - tool tijdens exploratie'!L114</f>
        <v>0</v>
      </c>
      <c r="F4" s="2">
        <f>'WE - tool tijdens exploratie'!M114</f>
        <v>0</v>
      </c>
      <c r="G4" s="2">
        <f>'WE - tool tijdens exploratie'!N114</f>
        <v>0</v>
      </c>
      <c r="H4" s="2">
        <f>'WE - tool tijdens exploratie'!O114</f>
        <v>0</v>
      </c>
      <c r="I4" s="2">
        <f>'WE - tool tijdens exploratie'!P114</f>
        <v>0</v>
      </c>
      <c r="J4" s="2">
        <f>'WE - tool tijdens exploratie'!Q114</f>
        <v>0</v>
      </c>
      <c r="K4" s="2">
        <f>'WE - tool tijdens exploratie'!R114</f>
        <v>0</v>
      </c>
      <c r="L4" s="2">
        <f>'WE - tool tijdens exploratie'!S114</f>
        <v>0</v>
      </c>
      <c r="M4" s="2">
        <f>'WE - tool tijdens exploratie'!T114</f>
        <v>0</v>
      </c>
    </row>
    <row r="5" spans="1:15" ht="12.75" customHeight="1" x14ac:dyDescent="0.25">
      <c r="A5" s="2">
        <f>'WE - tool tijdens exploratie'!H115</f>
        <v>0</v>
      </c>
      <c r="B5" s="2">
        <f>'WE - tool tijdens exploratie'!I115</f>
        <v>0</v>
      </c>
      <c r="C5" s="2">
        <f>'WE - tool tijdens exploratie'!J115</f>
        <v>5</v>
      </c>
      <c r="D5" s="2">
        <f>'WE - tool tijdens exploratie'!K115</f>
        <v>0</v>
      </c>
      <c r="E5" s="2">
        <f>'WE - tool tijdens exploratie'!L115</f>
        <v>0</v>
      </c>
      <c r="F5" s="2">
        <f>'WE - tool tijdens exploratie'!M115</f>
        <v>0</v>
      </c>
      <c r="G5" s="2">
        <f>'WE - tool tijdens exploratie'!N115</f>
        <v>5</v>
      </c>
      <c r="H5" s="2">
        <f>'WE - tool tijdens exploratie'!O115</f>
        <v>0</v>
      </c>
      <c r="I5" s="2">
        <f>'WE - tool tijdens exploratie'!P115</f>
        <v>0</v>
      </c>
      <c r="J5" s="2">
        <f>'WE - tool tijdens exploratie'!Q115</f>
        <v>0.5</v>
      </c>
      <c r="K5" s="2">
        <f>'WE - tool tijdens exploratie'!R115</f>
        <v>3</v>
      </c>
      <c r="L5" s="2">
        <f>'WE - tool tijdens exploratie'!S115</f>
        <v>0</v>
      </c>
      <c r="M5" s="34">
        <f>'WE - tool tijdens exploratie'!T115</f>
        <v>3.5</v>
      </c>
      <c r="O5" s="35" t="s">
        <v>18</v>
      </c>
    </row>
    <row r="6" spans="1:15" ht="12.75" customHeight="1" x14ac:dyDescent="0.25">
      <c r="A6" s="2">
        <f>'WE - tool tijdens exploratie'!H116</f>
        <v>0</v>
      </c>
      <c r="B6" s="2">
        <f>'WE - tool tijdens exploratie'!I116</f>
        <v>0</v>
      </c>
      <c r="C6" s="2">
        <f>'WE - tool tijdens exploratie'!J116</f>
        <v>0</v>
      </c>
      <c r="D6" s="2">
        <f>'WE - tool tijdens exploratie'!K116</f>
        <v>0</v>
      </c>
      <c r="E6" s="2">
        <f>'WE - tool tijdens exploratie'!L116</f>
        <v>0</v>
      </c>
      <c r="F6" s="2">
        <f>'WE - tool tijdens exploratie'!M116</f>
        <v>0</v>
      </c>
      <c r="G6" s="2">
        <f>'WE - tool tijdens exploratie'!N116</f>
        <v>0</v>
      </c>
      <c r="H6" s="2">
        <f>'WE - tool tijdens exploratie'!O116</f>
        <v>0</v>
      </c>
      <c r="I6" s="2">
        <f>'WE - tool tijdens exploratie'!P116</f>
        <v>0</v>
      </c>
      <c r="J6" s="2">
        <f>'WE - tool tijdens exploratie'!Q116</f>
        <v>0</v>
      </c>
      <c r="K6" s="2">
        <f>'WE - tool tijdens exploratie'!R116</f>
        <v>0</v>
      </c>
      <c r="L6" s="2">
        <f>'WE - tool tijdens exploratie'!S116</f>
        <v>0</v>
      </c>
      <c r="M6" s="2">
        <f>'WE - tool tijdens exploratie'!T116</f>
        <v>0</v>
      </c>
    </row>
    <row r="7" spans="1:15" ht="12.75" customHeight="1" x14ac:dyDescent="0.25">
      <c r="A7" s="2">
        <f>'WE - tool tijdens exploratie'!H117</f>
        <v>0</v>
      </c>
      <c r="B7" s="2">
        <f>'WE - tool tijdens exploratie'!I117</f>
        <v>0</v>
      </c>
      <c r="C7" s="2">
        <f>'WE - tool tijdens exploratie'!J117</f>
        <v>5</v>
      </c>
      <c r="D7" s="2">
        <f>'WE - tool tijdens exploratie'!K117</f>
        <v>0</v>
      </c>
      <c r="E7" s="2">
        <f>'WE - tool tijdens exploratie'!L117</f>
        <v>0</v>
      </c>
      <c r="F7" s="2">
        <f>'WE - tool tijdens exploratie'!M117</f>
        <v>0</v>
      </c>
      <c r="G7" s="2">
        <f>'WE - tool tijdens exploratie'!N117</f>
        <v>5</v>
      </c>
      <c r="H7" s="2">
        <f>'WE - tool tijdens exploratie'!O117</f>
        <v>0</v>
      </c>
      <c r="I7" s="2">
        <f>'WE - tool tijdens exploratie'!P117</f>
        <v>0</v>
      </c>
      <c r="J7" s="2">
        <f>'WE - tool tijdens exploratie'!Q117</f>
        <v>0</v>
      </c>
      <c r="K7" s="2">
        <f>'WE - tool tijdens exploratie'!R117</f>
        <v>0</v>
      </c>
      <c r="L7" s="2">
        <f>'WE - tool tijdens exploratie'!S117</f>
        <v>0</v>
      </c>
      <c r="M7" s="2">
        <f>'WE - tool tijdens exploratie'!T117</f>
        <v>0</v>
      </c>
    </row>
    <row r="8" spans="1:15" ht="12.75" customHeight="1" x14ac:dyDescent="0.25">
      <c r="A8" s="2">
        <f>'WE - tool tijdens exploratie'!H118</f>
        <v>0</v>
      </c>
      <c r="B8" s="2">
        <f>'WE - tool tijdens exploratie'!I118</f>
        <v>0</v>
      </c>
      <c r="C8" s="2">
        <f>'WE - tool tijdens exploratie'!J118</f>
        <v>0</v>
      </c>
      <c r="D8" s="2">
        <f>'WE - tool tijdens exploratie'!K118</f>
        <v>0</v>
      </c>
      <c r="E8" s="2">
        <f>'WE - tool tijdens exploratie'!L118</f>
        <v>0</v>
      </c>
      <c r="F8" s="2">
        <f>'WE - tool tijdens exploratie'!M118</f>
        <v>0</v>
      </c>
      <c r="G8" s="2">
        <f>'WE - tool tijdens exploratie'!N118</f>
        <v>0</v>
      </c>
      <c r="H8" s="2">
        <f>'WE - tool tijdens exploratie'!O118</f>
        <v>0</v>
      </c>
      <c r="I8" s="2">
        <f>'WE - tool tijdens exploratie'!P118</f>
        <v>0</v>
      </c>
      <c r="J8" s="2">
        <f>'WE - tool tijdens exploratie'!Q118</f>
        <v>0</v>
      </c>
      <c r="K8" s="2">
        <f>'WE - tool tijdens exploratie'!R118</f>
        <v>0</v>
      </c>
      <c r="L8" s="2">
        <f>'WE - tool tijdens exploratie'!S118</f>
        <v>0</v>
      </c>
      <c r="M8" s="2">
        <f>'WE - tool tijdens exploratie'!T118</f>
        <v>0</v>
      </c>
    </row>
    <row r="9" spans="1:15" ht="12.75" customHeight="1" x14ac:dyDescent="0.25">
      <c r="A9" s="2">
        <f>'WE - tool tijdens exploratie'!H119</f>
        <v>0</v>
      </c>
      <c r="B9" s="2">
        <f>'WE - tool tijdens exploratie'!I119</f>
        <v>0</v>
      </c>
      <c r="C9" s="2">
        <f>'WE - tool tijdens exploratie'!J119</f>
        <v>5</v>
      </c>
      <c r="D9" s="2">
        <f>'WE - tool tijdens exploratie'!K119</f>
        <v>0</v>
      </c>
      <c r="E9" s="2">
        <f>'WE - tool tijdens exploratie'!L119</f>
        <v>0</v>
      </c>
      <c r="F9" s="2">
        <f>'WE - tool tijdens exploratie'!M119</f>
        <v>0</v>
      </c>
      <c r="G9" s="2">
        <f>'WE - tool tijdens exploratie'!N119</f>
        <v>5</v>
      </c>
      <c r="H9" s="2">
        <f>'WE - tool tijdens exploratie'!O119</f>
        <v>0</v>
      </c>
      <c r="I9" s="2">
        <f>'WE - tool tijdens exploratie'!P119</f>
        <v>0</v>
      </c>
      <c r="J9" s="2">
        <f>'WE - tool tijdens exploratie'!Q119</f>
        <v>0</v>
      </c>
      <c r="K9" s="2">
        <f>'WE - tool tijdens exploratie'!R119</f>
        <v>0</v>
      </c>
      <c r="L9" s="2">
        <f>'WE - tool tijdens exploratie'!S119</f>
        <v>0</v>
      </c>
      <c r="M9" s="2">
        <f>'WE - tool tijdens exploratie'!T119</f>
        <v>0</v>
      </c>
    </row>
    <row r="10" spans="1:15" ht="12.75" customHeight="1" x14ac:dyDescent="0.25">
      <c r="A10" s="2">
        <f>'WE - tool tijdens exploratie'!H120</f>
        <v>0</v>
      </c>
      <c r="B10" s="2">
        <f>'WE - tool tijdens exploratie'!I120</f>
        <v>0</v>
      </c>
      <c r="C10" s="2">
        <f>'WE - tool tijdens exploratie'!J120</f>
        <v>0</v>
      </c>
      <c r="D10" s="2">
        <f>'WE - tool tijdens exploratie'!K120</f>
        <v>0</v>
      </c>
      <c r="E10" s="2">
        <f>'WE - tool tijdens exploratie'!L120</f>
        <v>0</v>
      </c>
      <c r="F10" s="2">
        <f>'WE - tool tijdens exploratie'!M120</f>
        <v>0</v>
      </c>
      <c r="G10" s="2">
        <f>'WE - tool tijdens exploratie'!N120</f>
        <v>0</v>
      </c>
      <c r="H10" s="2">
        <f>'WE - tool tijdens exploratie'!O120</f>
        <v>0</v>
      </c>
      <c r="I10" s="2">
        <f>'WE - tool tijdens exploratie'!P120</f>
        <v>0</v>
      </c>
      <c r="J10" s="2">
        <f>'WE - tool tijdens exploratie'!Q120</f>
        <v>0</v>
      </c>
      <c r="K10" s="2">
        <f>'WE - tool tijdens exploratie'!R120</f>
        <v>0</v>
      </c>
      <c r="L10" s="2">
        <f>'WE - tool tijdens exploratie'!S120</f>
        <v>0</v>
      </c>
      <c r="M10" s="2">
        <f>'WE - tool tijdens exploratie'!T120</f>
        <v>0</v>
      </c>
    </row>
    <row r="11" spans="1:15" x14ac:dyDescent="0.25">
      <c r="A11" s="2">
        <f>'WE - tool tijdens exploratie'!H121</f>
        <v>0</v>
      </c>
      <c r="B11" s="2">
        <f>'WE - tool tijdens exploratie'!I121</f>
        <v>0</v>
      </c>
      <c r="C11" s="2">
        <f>'WE - tool tijdens exploratie'!J121</f>
        <v>0</v>
      </c>
      <c r="D11" s="2">
        <f>'WE - tool tijdens exploratie'!K121</f>
        <v>0</v>
      </c>
      <c r="E11" s="2">
        <f>'WE - tool tijdens exploratie'!L121</f>
        <v>0</v>
      </c>
      <c r="F11" s="2">
        <f>'WE - tool tijdens exploratie'!M121</f>
        <v>0</v>
      </c>
      <c r="G11" s="2">
        <f>'WE - tool tijdens exploratie'!N121</f>
        <v>0</v>
      </c>
      <c r="H11" s="2">
        <f>'WE - tool tijdens exploratie'!O121</f>
        <v>0</v>
      </c>
      <c r="I11" s="2">
        <f>'WE - tool tijdens exploratie'!P121</f>
        <v>0</v>
      </c>
      <c r="J11" s="2">
        <f>'WE - tool tijdens exploratie'!Q121</f>
        <v>0</v>
      </c>
      <c r="K11" s="2">
        <f>'WE - tool tijdens exploratie'!R121</f>
        <v>0</v>
      </c>
      <c r="L11" s="2">
        <f>'WE - tool tijdens exploratie'!S121</f>
        <v>0</v>
      </c>
      <c r="M11" s="2">
        <f>'WE - tool tijdens exploratie'!T121</f>
        <v>0</v>
      </c>
    </row>
    <row r="12" spans="1:15" ht="12.75" customHeight="1" x14ac:dyDescent="0.25">
      <c r="A12" s="2">
        <f>'WE - tool tijdens exploratie'!H122</f>
        <v>0</v>
      </c>
      <c r="B12" s="2">
        <f>'WE - tool tijdens exploratie'!I122</f>
        <v>0</v>
      </c>
      <c r="C12" s="2">
        <f>'WE - tool tijdens exploratie'!J122</f>
        <v>5</v>
      </c>
      <c r="D12" s="2">
        <f>'WE - tool tijdens exploratie'!K122</f>
        <v>0</v>
      </c>
      <c r="E12" s="2">
        <f>'WE - tool tijdens exploratie'!L122</f>
        <v>0</v>
      </c>
      <c r="F12" s="2">
        <f>'WE - tool tijdens exploratie'!M122</f>
        <v>0</v>
      </c>
      <c r="G12" s="2">
        <f>'WE - tool tijdens exploratie'!N122</f>
        <v>5</v>
      </c>
      <c r="H12" s="2">
        <f>'WE - tool tijdens exploratie'!O122</f>
        <v>0</v>
      </c>
      <c r="I12" s="2">
        <f>'WE - tool tijdens exploratie'!P122</f>
        <v>0</v>
      </c>
      <c r="J12" s="2">
        <f>'WE - tool tijdens exploratie'!Q122</f>
        <v>0</v>
      </c>
      <c r="K12" s="2">
        <f>'WE - tool tijdens exploratie'!R122</f>
        <v>0</v>
      </c>
      <c r="L12" s="2">
        <f>'WE - tool tijdens exploratie'!S122</f>
        <v>0</v>
      </c>
      <c r="M12" s="34">
        <f>'WE - tool tijdens exploratie'!T122</f>
        <v>5</v>
      </c>
      <c r="O12" s="35" t="s">
        <v>24</v>
      </c>
    </row>
    <row r="13" spans="1:15" ht="12.75" customHeight="1" x14ac:dyDescent="0.25">
      <c r="A13" s="2">
        <f>'WE - tool tijdens exploratie'!H123</f>
        <v>0</v>
      </c>
      <c r="B13" s="2">
        <f>'WE - tool tijdens exploratie'!I123</f>
        <v>0</v>
      </c>
      <c r="C13" s="2">
        <f>'WE - tool tijdens exploratie'!J123</f>
        <v>0</v>
      </c>
      <c r="D13" s="2">
        <f>'WE - tool tijdens exploratie'!K123</f>
        <v>0</v>
      </c>
      <c r="E13" s="2">
        <f>'WE - tool tijdens exploratie'!L123</f>
        <v>0</v>
      </c>
      <c r="F13" s="2">
        <f>'WE - tool tijdens exploratie'!M123</f>
        <v>0</v>
      </c>
      <c r="G13" s="2">
        <f>'WE - tool tijdens exploratie'!N123</f>
        <v>0</v>
      </c>
      <c r="H13" s="2">
        <f>'WE - tool tijdens exploratie'!O123</f>
        <v>0</v>
      </c>
      <c r="I13" s="2">
        <f>'WE - tool tijdens exploratie'!P123</f>
        <v>0</v>
      </c>
      <c r="J13" s="2">
        <f>'WE - tool tijdens exploratie'!Q123</f>
        <v>0</v>
      </c>
      <c r="K13" s="2">
        <f>'WE - tool tijdens exploratie'!R123</f>
        <v>0</v>
      </c>
      <c r="L13" s="2">
        <f>'WE - tool tijdens exploratie'!S123</f>
        <v>0</v>
      </c>
      <c r="M13" s="2">
        <f>'WE - tool tijdens exploratie'!T123</f>
        <v>0</v>
      </c>
    </row>
    <row r="14" spans="1:15" x14ac:dyDescent="0.25">
      <c r="A14" s="2">
        <f>'WE - tool tijdens exploratie'!H124</f>
        <v>0</v>
      </c>
      <c r="B14" s="2">
        <f>'WE - tool tijdens exploratie'!I124</f>
        <v>0</v>
      </c>
      <c r="C14" s="2">
        <f>'WE - tool tijdens exploratie'!J124</f>
        <v>0</v>
      </c>
      <c r="D14" s="2">
        <f>'WE - tool tijdens exploratie'!K124</f>
        <v>0</v>
      </c>
      <c r="E14" s="2">
        <f>'WE - tool tijdens exploratie'!L124</f>
        <v>0</v>
      </c>
      <c r="F14" s="2">
        <f>'WE - tool tijdens exploratie'!M124</f>
        <v>0</v>
      </c>
      <c r="G14" s="2">
        <f>'WE - tool tijdens exploratie'!N124</f>
        <v>0</v>
      </c>
      <c r="H14" s="2">
        <f>'WE - tool tijdens exploratie'!O124</f>
        <v>0</v>
      </c>
      <c r="I14" s="2">
        <f>'WE - tool tijdens exploratie'!P124</f>
        <v>0</v>
      </c>
      <c r="J14" s="2">
        <f>'WE - tool tijdens exploratie'!Q124</f>
        <v>0</v>
      </c>
      <c r="K14" s="2">
        <f>'WE - tool tijdens exploratie'!R124</f>
        <v>0</v>
      </c>
      <c r="L14" s="2">
        <f>'WE - tool tijdens exploratie'!S124</f>
        <v>0</v>
      </c>
      <c r="M14" s="2">
        <f>'WE - tool tijdens exploratie'!T124</f>
        <v>0</v>
      </c>
    </row>
    <row r="15" spans="1:15" ht="12.75" customHeight="1" x14ac:dyDescent="0.25">
      <c r="A15" s="2">
        <f>'WE - tool tijdens exploratie'!H125</f>
        <v>0</v>
      </c>
      <c r="B15" s="2">
        <f>'WE - tool tijdens exploratie'!I125</f>
        <v>5</v>
      </c>
      <c r="C15" s="2">
        <f>'WE - tool tijdens exploratie'!J125</f>
        <v>0</v>
      </c>
      <c r="D15" s="2">
        <f>'WE - tool tijdens exploratie'!K125</f>
        <v>0</v>
      </c>
      <c r="E15" s="2">
        <f>'WE - tool tijdens exploratie'!L125</f>
        <v>0</v>
      </c>
      <c r="F15" s="2">
        <f>'WE - tool tijdens exploratie'!M125</f>
        <v>2.5</v>
      </c>
      <c r="G15" s="2">
        <f>'WE - tool tijdens exploratie'!N125</f>
        <v>0</v>
      </c>
      <c r="H15" s="2">
        <f>'WE - tool tijdens exploratie'!O125</f>
        <v>0</v>
      </c>
      <c r="I15" s="2">
        <f>'WE - tool tijdens exploratie'!P125</f>
        <v>0</v>
      </c>
      <c r="J15" s="2">
        <f>'WE - tool tijdens exploratie'!Q125</f>
        <v>0</v>
      </c>
      <c r="K15" s="2">
        <f>'WE - tool tijdens exploratie'!R125</f>
        <v>0</v>
      </c>
      <c r="L15" s="2">
        <f>'WE - tool tijdens exploratie'!S125</f>
        <v>0</v>
      </c>
      <c r="M15" s="34">
        <f>'WE - tool tijdens exploratie'!T125</f>
        <v>2.5</v>
      </c>
      <c r="O15" s="35" t="s">
        <v>51</v>
      </c>
    </row>
    <row r="16" spans="1:15" ht="12.75" customHeight="1" x14ac:dyDescent="0.25">
      <c r="A16" s="2">
        <f>'WE - tool tijdens exploratie'!H126</f>
        <v>0</v>
      </c>
      <c r="B16" s="2">
        <f>'WE - tool tijdens exploratie'!I126</f>
        <v>0</v>
      </c>
      <c r="C16" s="2">
        <f>'WE - tool tijdens exploratie'!J126</f>
        <v>0</v>
      </c>
      <c r="D16" s="2">
        <f>'WE - tool tijdens exploratie'!K126</f>
        <v>0</v>
      </c>
      <c r="E16" s="2">
        <f>'WE - tool tijdens exploratie'!L126</f>
        <v>0</v>
      </c>
      <c r="F16" s="2">
        <f>'WE - tool tijdens exploratie'!M126</f>
        <v>0</v>
      </c>
      <c r="G16" s="2">
        <f>'WE - tool tijdens exploratie'!N126</f>
        <v>0</v>
      </c>
      <c r="H16" s="2">
        <f>'WE - tool tijdens exploratie'!O126</f>
        <v>0</v>
      </c>
      <c r="I16" s="2">
        <f>'WE - tool tijdens exploratie'!P126</f>
        <v>0</v>
      </c>
      <c r="J16" s="2">
        <f>'WE - tool tijdens exploratie'!Q126</f>
        <v>0</v>
      </c>
      <c r="K16" s="2">
        <f>'WE - tool tijdens exploratie'!R126</f>
        <v>0</v>
      </c>
      <c r="L16" s="2">
        <f>'WE - tool tijdens exploratie'!S126</f>
        <v>0</v>
      </c>
      <c r="M16" s="2">
        <f>'WE - tool tijdens exploratie'!T126</f>
        <v>0</v>
      </c>
    </row>
    <row r="17" spans="1:15" x14ac:dyDescent="0.25">
      <c r="A17" s="2">
        <f>'WE - tool tijdens exploratie'!H127</f>
        <v>0</v>
      </c>
      <c r="B17" s="2">
        <f>'WE - tool tijdens exploratie'!I127</f>
        <v>0</v>
      </c>
      <c r="C17" s="2">
        <f>'WE - tool tijdens exploratie'!J127</f>
        <v>0</v>
      </c>
      <c r="D17" s="2">
        <f>'WE - tool tijdens exploratie'!K127</f>
        <v>0</v>
      </c>
      <c r="E17" s="2">
        <f>'WE - tool tijdens exploratie'!L127</f>
        <v>0</v>
      </c>
      <c r="F17" s="2">
        <f>'WE - tool tijdens exploratie'!M127</f>
        <v>0</v>
      </c>
      <c r="G17" s="2">
        <f>'WE - tool tijdens exploratie'!N127</f>
        <v>0</v>
      </c>
      <c r="H17" s="2">
        <f>'WE - tool tijdens exploratie'!O127</f>
        <v>0</v>
      </c>
      <c r="I17" s="2">
        <f>'WE - tool tijdens exploratie'!P127</f>
        <v>0</v>
      </c>
      <c r="J17" s="2">
        <f>'WE - tool tijdens exploratie'!Q127</f>
        <v>0</v>
      </c>
      <c r="K17" s="2">
        <f>'WE - tool tijdens exploratie'!R127</f>
        <v>0</v>
      </c>
      <c r="L17" s="2">
        <f>'WE - tool tijdens exploratie'!S127</f>
        <v>0</v>
      </c>
      <c r="M17" s="2">
        <f>'WE - tool tijdens exploratie'!T127</f>
        <v>0</v>
      </c>
    </row>
    <row r="18" spans="1:15" ht="12.75" customHeight="1" x14ac:dyDescent="0.25">
      <c r="A18" s="2">
        <f>'WE - tool tijdens exploratie'!H128</f>
        <v>0</v>
      </c>
      <c r="B18" s="2">
        <f>'WE - tool tijdens exploratie'!I128</f>
        <v>5</v>
      </c>
      <c r="C18" s="2">
        <f>'WE - tool tijdens exploratie'!J128</f>
        <v>0</v>
      </c>
      <c r="D18" s="2">
        <f>'WE - tool tijdens exploratie'!K128</f>
        <v>0</v>
      </c>
      <c r="E18" s="2">
        <f>'WE - tool tijdens exploratie'!L128</f>
        <v>0</v>
      </c>
      <c r="F18" s="2">
        <f>'WE - tool tijdens exploratie'!M128</f>
        <v>2.5</v>
      </c>
      <c r="G18" s="2">
        <f>'WE - tool tijdens exploratie'!N128</f>
        <v>0</v>
      </c>
      <c r="H18" s="2">
        <f>'WE - tool tijdens exploratie'!O128</f>
        <v>0</v>
      </c>
      <c r="I18" s="2">
        <f>'WE - tool tijdens exploratie'!P128</f>
        <v>0</v>
      </c>
      <c r="J18" s="2">
        <f>'WE - tool tijdens exploratie'!Q128</f>
        <v>0</v>
      </c>
      <c r="K18" s="2">
        <f>'WE - tool tijdens exploratie'!R128</f>
        <v>0</v>
      </c>
      <c r="L18" s="2">
        <f>'WE - tool tijdens exploratie'!S128</f>
        <v>0</v>
      </c>
      <c r="M18" s="34">
        <f>'WE - tool tijdens exploratie'!T128</f>
        <v>2.5</v>
      </c>
      <c r="O18" s="35" t="s">
        <v>0</v>
      </c>
    </row>
    <row r="19" spans="1:15" ht="12.75" customHeight="1" x14ac:dyDescent="0.25">
      <c r="A19" s="2">
        <f>'WE - tool tijdens exploratie'!H129</f>
        <v>0</v>
      </c>
      <c r="B19" s="2">
        <f>'WE - tool tijdens exploratie'!I129</f>
        <v>0</v>
      </c>
      <c r="C19" s="2">
        <f>'WE - tool tijdens exploratie'!J129</f>
        <v>0</v>
      </c>
      <c r="D19" s="2">
        <f>'WE - tool tijdens exploratie'!K129</f>
        <v>0</v>
      </c>
      <c r="E19" s="2">
        <f>'WE - tool tijdens exploratie'!L129</f>
        <v>0</v>
      </c>
      <c r="F19" s="2">
        <f>'WE - tool tijdens exploratie'!M129</f>
        <v>0</v>
      </c>
      <c r="G19" s="2">
        <f>'WE - tool tijdens exploratie'!N129</f>
        <v>0</v>
      </c>
      <c r="H19" s="2">
        <f>'WE - tool tijdens exploratie'!O129</f>
        <v>0</v>
      </c>
      <c r="I19" s="2">
        <f>'WE - tool tijdens exploratie'!P129</f>
        <v>0</v>
      </c>
      <c r="J19" s="2">
        <f>'WE - tool tijdens exploratie'!Q129</f>
        <v>0</v>
      </c>
      <c r="K19" s="2">
        <f>'WE - tool tijdens exploratie'!R129</f>
        <v>0</v>
      </c>
      <c r="L19" s="2">
        <f>'WE - tool tijdens exploratie'!S129</f>
        <v>0</v>
      </c>
      <c r="M19" s="2">
        <f>'WE - tool tijdens exploratie'!T129</f>
        <v>0</v>
      </c>
    </row>
    <row r="20" spans="1:15" x14ac:dyDescent="0.25">
      <c r="A20" s="2">
        <f>'WE - tool tijdens exploratie'!H130</f>
        <v>0</v>
      </c>
      <c r="B20" s="2">
        <f>'WE - tool tijdens exploratie'!I130</f>
        <v>0</v>
      </c>
      <c r="C20" s="2">
        <f>'WE - tool tijdens exploratie'!J130</f>
        <v>0</v>
      </c>
      <c r="D20" s="2">
        <f>'WE - tool tijdens exploratie'!K130</f>
        <v>0</v>
      </c>
      <c r="E20" s="2">
        <f>'WE - tool tijdens exploratie'!L130</f>
        <v>0</v>
      </c>
      <c r="F20" s="2">
        <f>'WE - tool tijdens exploratie'!M130</f>
        <v>0</v>
      </c>
      <c r="G20" s="2">
        <f>'WE - tool tijdens exploratie'!N130</f>
        <v>0</v>
      </c>
      <c r="H20" s="2">
        <f>'WE - tool tijdens exploratie'!O130</f>
        <v>0</v>
      </c>
      <c r="I20" s="2">
        <f>'WE - tool tijdens exploratie'!P130</f>
        <v>0</v>
      </c>
      <c r="J20" s="2">
        <f>'WE - tool tijdens exploratie'!Q130</f>
        <v>0</v>
      </c>
      <c r="K20" s="2">
        <f>'WE - tool tijdens exploratie'!R130</f>
        <v>0</v>
      </c>
      <c r="L20" s="2">
        <f>'WE - tool tijdens exploratie'!S130</f>
        <v>0</v>
      </c>
      <c r="M20" s="2">
        <f>'WE - tool tijdens exploratie'!T130</f>
        <v>0</v>
      </c>
    </row>
    <row r="21" spans="1:15" ht="12.75" customHeight="1" x14ac:dyDescent="0.25">
      <c r="A21" s="2">
        <f>'WE - tool tijdens exploratie'!H131</f>
        <v>0</v>
      </c>
      <c r="B21" s="2">
        <f>'WE - tool tijdens exploratie'!I131</f>
        <v>0</v>
      </c>
      <c r="C21" s="2">
        <f>'WE - tool tijdens exploratie'!J131</f>
        <v>5</v>
      </c>
      <c r="D21" s="2">
        <f>'WE - tool tijdens exploratie'!K131</f>
        <v>0</v>
      </c>
      <c r="E21" s="2">
        <f>'WE - tool tijdens exploratie'!L131</f>
        <v>0</v>
      </c>
      <c r="F21" s="2">
        <f>'WE - tool tijdens exploratie'!M131</f>
        <v>0</v>
      </c>
      <c r="G21" s="2">
        <f>'WE - tool tijdens exploratie'!N131</f>
        <v>5</v>
      </c>
      <c r="H21" s="2">
        <f>'WE - tool tijdens exploratie'!O131</f>
        <v>0</v>
      </c>
      <c r="I21" s="2">
        <f>'WE - tool tijdens exploratie'!P131</f>
        <v>0</v>
      </c>
      <c r="J21" s="2">
        <f>'WE - tool tijdens exploratie'!Q131</f>
        <v>0</v>
      </c>
      <c r="K21" s="2">
        <f>'WE - tool tijdens exploratie'!R131</f>
        <v>0</v>
      </c>
      <c r="L21" s="2">
        <f>'WE - tool tijdens exploratie'!S131</f>
        <v>0</v>
      </c>
      <c r="M21" s="2">
        <f>'WE - tool tijdens exploratie'!T131</f>
        <v>0</v>
      </c>
    </row>
    <row r="22" spans="1:15" ht="12.75" customHeight="1" x14ac:dyDescent="0.25">
      <c r="A22" s="2">
        <f>'WE - tool tijdens exploratie'!H132</f>
        <v>0</v>
      </c>
      <c r="B22" s="2">
        <f>'WE - tool tijdens exploratie'!I132</f>
        <v>0</v>
      </c>
      <c r="C22" s="2">
        <f>'WE - tool tijdens exploratie'!J132</f>
        <v>0</v>
      </c>
      <c r="D22" s="2">
        <f>'WE - tool tijdens exploratie'!K132</f>
        <v>0</v>
      </c>
      <c r="E22" s="2">
        <f>'WE - tool tijdens exploratie'!L132</f>
        <v>0</v>
      </c>
      <c r="F22" s="2">
        <f>'WE - tool tijdens exploratie'!M132</f>
        <v>0</v>
      </c>
      <c r="G22" s="2">
        <f>'WE - tool tijdens exploratie'!N132</f>
        <v>0</v>
      </c>
      <c r="H22" s="2">
        <f>'WE - tool tijdens exploratie'!O132</f>
        <v>0</v>
      </c>
      <c r="I22" s="2">
        <f>'WE - tool tijdens exploratie'!P132</f>
        <v>0</v>
      </c>
      <c r="J22" s="2">
        <f>'WE - tool tijdens exploratie'!Q132</f>
        <v>1.25</v>
      </c>
      <c r="K22" s="2">
        <f>'WE - tool tijdens exploratie'!R132</f>
        <v>2.5</v>
      </c>
      <c r="L22" s="2">
        <f>'WE - tool tijdens exploratie'!S132</f>
        <v>0</v>
      </c>
      <c r="M22" s="34">
        <f>'WE - tool tijdens exploratie'!T132</f>
        <v>3.75</v>
      </c>
      <c r="O22" s="35" t="s">
        <v>14</v>
      </c>
    </row>
    <row r="23" spans="1:15" ht="12.75" customHeight="1" x14ac:dyDescent="0.25">
      <c r="A23" s="2">
        <f>'WE - tool tijdens exploratie'!H133</f>
        <v>0</v>
      </c>
      <c r="B23" s="2">
        <f>'WE - tool tijdens exploratie'!I133</f>
        <v>5</v>
      </c>
      <c r="C23" s="2">
        <f>'WE - tool tijdens exploratie'!J133</f>
        <v>0</v>
      </c>
      <c r="D23" s="2">
        <f>'WE - tool tijdens exploratie'!K133</f>
        <v>0</v>
      </c>
      <c r="E23" s="2">
        <f>'WE - tool tijdens exploratie'!L133</f>
        <v>0</v>
      </c>
      <c r="F23" s="2">
        <f>'WE - tool tijdens exploratie'!M133</f>
        <v>2.5</v>
      </c>
      <c r="G23" s="2">
        <f>'WE - tool tijdens exploratie'!N133</f>
        <v>0</v>
      </c>
      <c r="H23" s="2">
        <f>'WE - tool tijdens exploratie'!O133</f>
        <v>0</v>
      </c>
      <c r="I23" s="2">
        <f>'WE - tool tijdens exploratie'!P133</f>
        <v>0</v>
      </c>
      <c r="J23" s="2">
        <f>'WE - tool tijdens exploratie'!Q133</f>
        <v>0</v>
      </c>
      <c r="K23" s="2">
        <f>'WE - tool tijdens exploratie'!R133</f>
        <v>0</v>
      </c>
      <c r="L23" s="2">
        <f>'WE - tool tijdens exploratie'!S133</f>
        <v>0</v>
      </c>
      <c r="M23" s="2">
        <f>'WE - tool tijdens exploratie'!T133</f>
        <v>0</v>
      </c>
    </row>
    <row r="24" spans="1:15" ht="12.75" customHeight="1" x14ac:dyDescent="0.25">
      <c r="A24" s="2">
        <f>'WE - tool tijdens exploratie'!H134</f>
        <v>0</v>
      </c>
      <c r="B24" s="2">
        <f>'WE - tool tijdens exploratie'!I134</f>
        <v>0</v>
      </c>
      <c r="C24" s="2">
        <f>'WE - tool tijdens exploratie'!J134</f>
        <v>0</v>
      </c>
      <c r="D24" s="2">
        <f>'WE - tool tijdens exploratie'!K134</f>
        <v>0</v>
      </c>
      <c r="E24" s="2">
        <f>'WE - tool tijdens exploratie'!L134</f>
        <v>0</v>
      </c>
      <c r="F24" s="2">
        <f>'WE - tool tijdens exploratie'!M134</f>
        <v>0</v>
      </c>
      <c r="G24" s="2">
        <f>'WE - tool tijdens exploratie'!N134</f>
        <v>0</v>
      </c>
      <c r="H24" s="2">
        <f>'WE - tool tijdens exploratie'!O134</f>
        <v>0</v>
      </c>
      <c r="I24" s="2">
        <f>'WE - tool tijdens exploratie'!P134</f>
        <v>0</v>
      </c>
      <c r="J24" s="2">
        <f>'WE - tool tijdens exploratie'!Q134</f>
        <v>0</v>
      </c>
      <c r="K24" s="2">
        <f>'WE - tool tijdens exploratie'!R134</f>
        <v>0</v>
      </c>
      <c r="L24" s="2">
        <f>'WE - tool tijdens exploratie'!S134</f>
        <v>0</v>
      </c>
      <c r="M24" s="2">
        <f>'WE - tool tijdens exploratie'!T134</f>
        <v>0</v>
      </c>
    </row>
    <row r="25" spans="1:15" x14ac:dyDescent="0.25">
      <c r="A25" s="2">
        <f>'WE - tool tijdens exploratie'!H135</f>
        <v>0</v>
      </c>
      <c r="B25" s="2">
        <f>'WE - tool tijdens exploratie'!I135</f>
        <v>0</v>
      </c>
      <c r="C25" s="2">
        <f>'WE - tool tijdens exploratie'!J135</f>
        <v>0</v>
      </c>
      <c r="D25" s="2">
        <f>'WE - tool tijdens exploratie'!K135</f>
        <v>0</v>
      </c>
      <c r="E25" s="2">
        <f>'WE - tool tijdens exploratie'!L135</f>
        <v>0</v>
      </c>
      <c r="F25" s="2">
        <f>'WE - tool tijdens exploratie'!M135</f>
        <v>0</v>
      </c>
      <c r="G25" s="2">
        <f>'WE - tool tijdens exploratie'!N135</f>
        <v>0</v>
      </c>
      <c r="H25" s="2">
        <f>'WE - tool tijdens exploratie'!O135</f>
        <v>0</v>
      </c>
      <c r="I25" s="2">
        <f>'WE - tool tijdens exploratie'!P135</f>
        <v>0</v>
      </c>
      <c r="J25" s="2">
        <f>'WE - tool tijdens exploratie'!Q135</f>
        <v>0</v>
      </c>
      <c r="K25" s="2">
        <f>'WE - tool tijdens exploratie'!R135</f>
        <v>0</v>
      </c>
      <c r="L25" s="2">
        <f>'WE - tool tijdens exploratie'!S135</f>
        <v>0</v>
      </c>
      <c r="M25" s="2">
        <f>'WE - tool tijdens exploratie'!T135</f>
        <v>0</v>
      </c>
    </row>
    <row r="26" spans="1:15" ht="12.75" customHeight="1" x14ac:dyDescent="0.25">
      <c r="A26" s="2">
        <f>'WE - tool tijdens exploratie'!H136</f>
        <v>0</v>
      </c>
      <c r="B26" s="2">
        <f>'WE - tool tijdens exploratie'!I136</f>
        <v>5</v>
      </c>
      <c r="C26" s="2">
        <f>'WE - tool tijdens exploratie'!J136</f>
        <v>0</v>
      </c>
      <c r="D26" s="2">
        <f>'WE - tool tijdens exploratie'!K136</f>
        <v>0</v>
      </c>
      <c r="E26" s="2">
        <f>'WE - tool tijdens exploratie'!L136</f>
        <v>0</v>
      </c>
      <c r="F26" s="2">
        <f>'WE - tool tijdens exploratie'!M136</f>
        <v>2.5</v>
      </c>
      <c r="G26" s="2">
        <f>'WE - tool tijdens exploratie'!N136</f>
        <v>0</v>
      </c>
      <c r="H26" s="2">
        <f>'WE - tool tijdens exploratie'!O136</f>
        <v>0</v>
      </c>
      <c r="I26" s="2">
        <f>'WE - tool tijdens exploratie'!P136</f>
        <v>0</v>
      </c>
      <c r="J26" s="2">
        <f>'WE - tool tijdens exploratie'!Q136</f>
        <v>0</v>
      </c>
      <c r="K26" s="2">
        <f>'WE - tool tijdens exploratie'!R136</f>
        <v>0</v>
      </c>
      <c r="L26" s="2">
        <f>'WE - tool tijdens exploratie'!S136</f>
        <v>0</v>
      </c>
      <c r="M26" s="2">
        <f>'WE - tool tijdens exploratie'!T136</f>
        <v>0</v>
      </c>
    </row>
    <row r="27" spans="1:15" ht="12.75" customHeight="1" x14ac:dyDescent="0.25">
      <c r="A27" s="2">
        <f>'WE - tool tijdens exploratie'!H137</f>
        <v>0</v>
      </c>
      <c r="B27" s="2">
        <f>'WE - tool tijdens exploratie'!I137</f>
        <v>0</v>
      </c>
      <c r="C27" s="2">
        <f>'WE - tool tijdens exploratie'!J137</f>
        <v>0</v>
      </c>
      <c r="D27" s="2">
        <f>'WE - tool tijdens exploratie'!K137</f>
        <v>0</v>
      </c>
      <c r="E27" s="2">
        <f>'WE - tool tijdens exploratie'!L137</f>
        <v>0</v>
      </c>
      <c r="F27" s="2">
        <f>'WE - tool tijdens exploratie'!M137</f>
        <v>0</v>
      </c>
      <c r="G27" s="2">
        <f>'WE - tool tijdens exploratie'!N137</f>
        <v>0</v>
      </c>
      <c r="H27" s="2">
        <f>'WE - tool tijdens exploratie'!O137</f>
        <v>0</v>
      </c>
      <c r="I27" s="2">
        <f>'WE - tool tijdens exploratie'!P137</f>
        <v>0</v>
      </c>
      <c r="J27" s="2">
        <f>'WE - tool tijdens exploratie'!Q137</f>
        <v>0</v>
      </c>
      <c r="K27" s="2">
        <f>'WE - tool tijdens exploratie'!R137</f>
        <v>0</v>
      </c>
      <c r="L27" s="2">
        <f>'WE - tool tijdens exploratie'!S137</f>
        <v>0</v>
      </c>
      <c r="M27" s="2">
        <f>'WE - tool tijdens exploratie'!T137</f>
        <v>0</v>
      </c>
    </row>
    <row r="28" spans="1:15" ht="12.75" customHeight="1" x14ac:dyDescent="0.25">
      <c r="A28" s="2">
        <f>'WE - tool tijdens exploratie'!H138</f>
        <v>0</v>
      </c>
      <c r="B28" s="2">
        <f>'WE - tool tijdens exploratie'!I138</f>
        <v>0</v>
      </c>
      <c r="C28" s="2">
        <f>'WE - tool tijdens exploratie'!J138</f>
        <v>5</v>
      </c>
      <c r="D28" s="2">
        <f>'WE - tool tijdens exploratie'!K138</f>
        <v>0</v>
      </c>
      <c r="E28" s="2">
        <f>'WE - tool tijdens exploratie'!L138</f>
        <v>0</v>
      </c>
      <c r="F28" s="2">
        <f>'WE - tool tijdens exploratie'!M138</f>
        <v>0</v>
      </c>
      <c r="G28" s="2">
        <f>'WE - tool tijdens exploratie'!N138</f>
        <v>5</v>
      </c>
      <c r="H28" s="2">
        <f>'WE - tool tijdens exploratie'!O138</f>
        <v>0</v>
      </c>
      <c r="I28" s="2">
        <f>'WE - tool tijdens exploratie'!P138</f>
        <v>0</v>
      </c>
      <c r="J28" s="2">
        <f>'WE - tool tijdens exploratie'!Q138</f>
        <v>0.83333333333333337</v>
      </c>
      <c r="K28" s="2">
        <f>'WE - tool tijdens exploratie'!R138</f>
        <v>3.3333333333333335</v>
      </c>
      <c r="L28" s="2">
        <f>'WE - tool tijdens exploratie'!S138</f>
        <v>0</v>
      </c>
      <c r="M28" s="34">
        <f>'WE - tool tijdens exploratie'!T138</f>
        <v>4.166666666666667</v>
      </c>
      <c r="O28" s="35" t="s">
        <v>28</v>
      </c>
    </row>
    <row r="29" spans="1:15" ht="12.75" customHeight="1" x14ac:dyDescent="0.25">
      <c r="A29" s="2">
        <f>'WE - tool tijdens exploratie'!H139</f>
        <v>0</v>
      </c>
      <c r="B29" s="2">
        <f>'WE - tool tijdens exploratie'!I139</f>
        <v>0</v>
      </c>
      <c r="C29" s="2">
        <f>'WE - tool tijdens exploratie'!J139</f>
        <v>0</v>
      </c>
      <c r="D29" s="2">
        <f>'WE - tool tijdens exploratie'!K139</f>
        <v>0</v>
      </c>
      <c r="E29" s="2">
        <f>'WE - tool tijdens exploratie'!L139</f>
        <v>0</v>
      </c>
      <c r="F29" s="2">
        <f>'WE - tool tijdens exploratie'!M139</f>
        <v>0</v>
      </c>
      <c r="G29" s="2">
        <f>'WE - tool tijdens exploratie'!N139</f>
        <v>0</v>
      </c>
      <c r="H29" s="2">
        <f>'WE - tool tijdens exploratie'!O139</f>
        <v>0</v>
      </c>
      <c r="I29" s="2">
        <f>'WE - tool tijdens exploratie'!P139</f>
        <v>0</v>
      </c>
      <c r="J29" s="2">
        <f>'WE - tool tijdens exploratie'!Q139</f>
        <v>0</v>
      </c>
      <c r="K29" s="2">
        <f>'WE - tool tijdens exploratie'!R139</f>
        <v>0</v>
      </c>
      <c r="L29" s="2">
        <f>'WE - tool tijdens exploratie'!S139</f>
        <v>0</v>
      </c>
      <c r="M29" s="2">
        <f>'WE - tool tijdens exploratie'!T139</f>
        <v>0</v>
      </c>
    </row>
    <row r="30" spans="1:15" ht="12.75" customHeight="1" x14ac:dyDescent="0.25">
      <c r="A30" s="2">
        <f>'WE - tool tijdens exploratie'!H140</f>
        <v>0</v>
      </c>
      <c r="B30" s="2">
        <f>'WE - tool tijdens exploratie'!I140</f>
        <v>0</v>
      </c>
      <c r="C30" s="2">
        <f>'WE - tool tijdens exploratie'!J140</f>
        <v>5</v>
      </c>
      <c r="D30" s="2">
        <f>'WE - tool tijdens exploratie'!K140</f>
        <v>0</v>
      </c>
      <c r="E30" s="2">
        <f>'WE - tool tijdens exploratie'!L140</f>
        <v>0</v>
      </c>
      <c r="F30" s="2">
        <f>'WE - tool tijdens exploratie'!M140</f>
        <v>0</v>
      </c>
      <c r="G30" s="2">
        <f>'WE - tool tijdens exploratie'!N140</f>
        <v>5</v>
      </c>
      <c r="H30" s="2">
        <f>'WE - tool tijdens exploratie'!O140</f>
        <v>0</v>
      </c>
      <c r="I30" s="2">
        <f>'WE - tool tijdens exploratie'!P140</f>
        <v>0</v>
      </c>
      <c r="J30" s="2">
        <f>'WE - tool tijdens exploratie'!Q140</f>
        <v>0</v>
      </c>
      <c r="K30" s="2">
        <f>'WE - tool tijdens exploratie'!R140</f>
        <v>0</v>
      </c>
      <c r="L30" s="2">
        <f>'WE - tool tijdens exploratie'!S140</f>
        <v>0</v>
      </c>
      <c r="M30" s="2">
        <f>'WE - tool tijdens exploratie'!T140</f>
        <v>0</v>
      </c>
    </row>
    <row r="31" spans="1:15" ht="12.75" customHeight="1" x14ac:dyDescent="0.25">
      <c r="A31" s="2">
        <f>'WE - tool tijdens exploratie'!H141</f>
        <v>0</v>
      </c>
      <c r="B31" s="2">
        <f>'WE - tool tijdens exploratie'!I141</f>
        <v>0</v>
      </c>
      <c r="C31" s="2">
        <f>'WE - tool tijdens exploratie'!J141</f>
        <v>0</v>
      </c>
      <c r="D31" s="2">
        <f>'WE - tool tijdens exploratie'!K141</f>
        <v>0</v>
      </c>
      <c r="E31" s="2">
        <f>'WE - tool tijdens exploratie'!L141</f>
        <v>0</v>
      </c>
      <c r="F31" s="2">
        <f>'WE - tool tijdens exploratie'!M141</f>
        <v>0</v>
      </c>
      <c r="G31" s="2">
        <f>'WE - tool tijdens exploratie'!N141</f>
        <v>0</v>
      </c>
      <c r="H31" s="2">
        <f>'WE - tool tijdens exploratie'!O141</f>
        <v>0</v>
      </c>
      <c r="I31" s="2">
        <f>'WE - tool tijdens exploratie'!P141</f>
        <v>0</v>
      </c>
      <c r="J31" s="2">
        <f>'WE - tool tijdens exploratie'!Q141</f>
        <v>0</v>
      </c>
      <c r="K31" s="2">
        <f>'WE - tool tijdens exploratie'!R141</f>
        <v>0</v>
      </c>
      <c r="L31" s="2">
        <f>'WE - tool tijdens exploratie'!S141</f>
        <v>0</v>
      </c>
      <c r="M31" s="2">
        <f>'WE - tool tijdens exploratie'!T141</f>
        <v>0</v>
      </c>
    </row>
    <row r="32" spans="1:15" x14ac:dyDescent="0.25">
      <c r="A32" s="2">
        <f>'WE - tool tijdens exploratie'!H142</f>
        <v>0</v>
      </c>
      <c r="B32" s="2">
        <f>'WE - tool tijdens exploratie'!I142</f>
        <v>0</v>
      </c>
      <c r="C32" s="2">
        <f>'WE - tool tijdens exploratie'!J142</f>
        <v>0</v>
      </c>
      <c r="D32" s="2">
        <f>'WE - tool tijdens exploratie'!K142</f>
        <v>0</v>
      </c>
      <c r="E32" s="2">
        <f>'WE - tool tijdens exploratie'!L142</f>
        <v>0</v>
      </c>
      <c r="F32" s="2">
        <f>'WE - tool tijdens exploratie'!M142</f>
        <v>0</v>
      </c>
      <c r="G32" s="2">
        <f>'WE - tool tijdens exploratie'!N142</f>
        <v>0</v>
      </c>
      <c r="H32" s="2">
        <f>'WE - tool tijdens exploratie'!O142</f>
        <v>0</v>
      </c>
      <c r="I32" s="2">
        <f>'WE - tool tijdens exploratie'!P142</f>
        <v>0</v>
      </c>
      <c r="J32" s="2">
        <f>'WE - tool tijdens exploratie'!Q142</f>
        <v>0</v>
      </c>
      <c r="K32" s="2">
        <f>'WE - tool tijdens exploratie'!R142</f>
        <v>0</v>
      </c>
      <c r="L32" s="2">
        <f>'WE - tool tijdens exploratie'!S142</f>
        <v>0</v>
      </c>
      <c r="M32" s="2">
        <f>'WE - tool tijdens exploratie'!T142</f>
        <v>0</v>
      </c>
    </row>
    <row r="33" spans="1:15" ht="12.75" customHeight="1" x14ac:dyDescent="0.25">
      <c r="A33" s="2">
        <f>'WE - tool tijdens exploratie'!H143</f>
        <v>0</v>
      </c>
      <c r="B33" s="2">
        <f>'WE - tool tijdens exploratie'!I143</f>
        <v>5</v>
      </c>
      <c r="C33" s="2">
        <f>'WE - tool tijdens exploratie'!J143</f>
        <v>0</v>
      </c>
      <c r="D33" s="2">
        <f>'WE - tool tijdens exploratie'!K143</f>
        <v>0</v>
      </c>
      <c r="E33" s="2">
        <f>'WE - tool tijdens exploratie'!L143</f>
        <v>0</v>
      </c>
      <c r="F33" s="2">
        <f>'WE - tool tijdens exploratie'!M143</f>
        <v>2.5</v>
      </c>
      <c r="G33" s="2">
        <f>'WE - tool tijdens exploratie'!N143</f>
        <v>0</v>
      </c>
      <c r="H33" s="2">
        <f>'WE - tool tijdens exploratie'!O143</f>
        <v>0</v>
      </c>
      <c r="I33" s="2">
        <f>'WE - tool tijdens exploratie'!P143</f>
        <v>0</v>
      </c>
      <c r="J33" s="2">
        <f>'WE - tool tijdens exploratie'!Q143</f>
        <v>0</v>
      </c>
      <c r="K33" s="2">
        <f>'WE - tool tijdens exploratie'!R143</f>
        <v>0</v>
      </c>
      <c r="L33" s="2">
        <f>'WE - tool tijdens exploratie'!S143</f>
        <v>0</v>
      </c>
      <c r="M33" s="2">
        <f>'WE - tool tijdens exploratie'!T143</f>
        <v>0</v>
      </c>
    </row>
    <row r="34" spans="1:15" ht="12.75" customHeight="1" x14ac:dyDescent="0.25">
      <c r="A34" s="2">
        <f>'WE - tool tijdens exploratie'!H144</f>
        <v>0</v>
      </c>
      <c r="B34" s="2">
        <f>'WE - tool tijdens exploratie'!I144</f>
        <v>0</v>
      </c>
      <c r="C34" s="2">
        <f>'WE - tool tijdens exploratie'!J144</f>
        <v>0</v>
      </c>
      <c r="D34" s="2">
        <f>'WE - tool tijdens exploratie'!K144</f>
        <v>0</v>
      </c>
      <c r="E34" s="2">
        <f>'WE - tool tijdens exploratie'!L144</f>
        <v>0</v>
      </c>
      <c r="F34" s="2">
        <f>'WE - tool tijdens exploratie'!M144</f>
        <v>0</v>
      </c>
      <c r="G34" s="2">
        <f>'WE - tool tijdens exploratie'!N144</f>
        <v>0</v>
      </c>
      <c r="H34" s="2">
        <f>'WE - tool tijdens exploratie'!O144</f>
        <v>0</v>
      </c>
      <c r="I34" s="2">
        <f>'WE - tool tijdens exploratie'!P144</f>
        <v>0</v>
      </c>
      <c r="J34" s="2">
        <f>'WE - tool tijdens exploratie'!Q144</f>
        <v>1.25</v>
      </c>
      <c r="K34" s="2">
        <f>'WE - tool tijdens exploratie'!R144</f>
        <v>0</v>
      </c>
      <c r="L34" s="2">
        <f>'WE - tool tijdens exploratie'!S144</f>
        <v>0</v>
      </c>
      <c r="M34" s="34">
        <f>'WE - tool tijdens exploratie'!T144</f>
        <v>1.25</v>
      </c>
      <c r="O34" s="35" t="s">
        <v>37</v>
      </c>
    </row>
    <row r="35" spans="1:15" ht="12.75" customHeight="1" x14ac:dyDescent="0.25">
      <c r="A35" s="2">
        <f>'WE - tool tijdens exploratie'!H145</f>
        <v>5</v>
      </c>
      <c r="B35" s="2">
        <f>'WE - tool tijdens exploratie'!I145</f>
        <v>0</v>
      </c>
      <c r="C35" s="2">
        <f>'WE - tool tijdens exploratie'!J145</f>
        <v>0</v>
      </c>
      <c r="D35" s="2">
        <f>'WE - tool tijdens exploratie'!K145</f>
        <v>0</v>
      </c>
      <c r="E35" s="2">
        <f>'WE - tool tijdens exploratie'!L145</f>
        <v>0</v>
      </c>
      <c r="F35" s="2">
        <f>'WE - tool tijdens exploratie'!M145</f>
        <v>0</v>
      </c>
      <c r="G35" s="2">
        <f>'WE - tool tijdens exploratie'!N145</f>
        <v>0</v>
      </c>
      <c r="H35" s="2">
        <f>'WE - tool tijdens exploratie'!O145</f>
        <v>0</v>
      </c>
      <c r="I35" s="2">
        <f>'WE - tool tijdens exploratie'!P145</f>
        <v>0</v>
      </c>
      <c r="J35" s="2">
        <f>'WE - tool tijdens exploratie'!Q145</f>
        <v>0</v>
      </c>
      <c r="K35" s="2">
        <f>'WE - tool tijdens exploratie'!R145</f>
        <v>0</v>
      </c>
      <c r="L35" s="2">
        <f>'WE - tool tijdens exploratie'!S145</f>
        <v>0</v>
      </c>
      <c r="M35" s="2">
        <f>'WE - tool tijdens exploratie'!T145</f>
        <v>0</v>
      </c>
    </row>
    <row r="36" spans="1:15" ht="12.75" customHeight="1" x14ac:dyDescent="0.25">
      <c r="A36" s="2">
        <f>'WE - tool tijdens exploratie'!H146</f>
        <v>0</v>
      </c>
      <c r="B36" s="2">
        <f>'WE - tool tijdens exploratie'!I146</f>
        <v>0</v>
      </c>
      <c r="C36" s="2">
        <f>'WE - tool tijdens exploratie'!J146</f>
        <v>0</v>
      </c>
      <c r="D36" s="2">
        <f>'WE - tool tijdens exploratie'!K146</f>
        <v>0</v>
      </c>
      <c r="E36" s="2">
        <f>'WE - tool tijdens exploratie'!L146</f>
        <v>0</v>
      </c>
      <c r="F36" s="2">
        <f>'WE - tool tijdens exploratie'!M146</f>
        <v>0</v>
      </c>
      <c r="G36" s="2">
        <f>'WE - tool tijdens exploratie'!N146</f>
        <v>0</v>
      </c>
      <c r="H36" s="2">
        <f>'WE - tool tijdens exploratie'!O146</f>
        <v>0</v>
      </c>
      <c r="I36" s="2">
        <f>'WE - tool tijdens exploratie'!P146</f>
        <v>0</v>
      </c>
      <c r="J36" s="2">
        <f>'WE - tool tijdens exploratie'!Q146</f>
        <v>0</v>
      </c>
      <c r="K36" s="2">
        <f>'WE - tool tijdens exploratie'!R146</f>
        <v>0</v>
      </c>
      <c r="L36" s="2">
        <f>'WE - tool tijdens exploratie'!S146</f>
        <v>0</v>
      </c>
      <c r="M36" s="2">
        <f>'WE - tool tijdens exploratie'!T146</f>
        <v>0</v>
      </c>
    </row>
    <row r="37" spans="1:15" x14ac:dyDescent="0.25">
      <c r="A37" s="2">
        <f>'WE - tool tijdens exploratie'!H147</f>
        <v>0</v>
      </c>
      <c r="B37" s="2">
        <f>'WE - tool tijdens exploratie'!I147</f>
        <v>0</v>
      </c>
      <c r="C37" s="2">
        <f>'WE - tool tijdens exploratie'!J147</f>
        <v>0</v>
      </c>
      <c r="D37" s="2">
        <f>'WE - tool tijdens exploratie'!K147</f>
        <v>0</v>
      </c>
      <c r="E37" s="2">
        <f>'WE - tool tijdens exploratie'!L147</f>
        <v>0</v>
      </c>
      <c r="F37" s="2">
        <f>'WE - tool tijdens exploratie'!M147</f>
        <v>0</v>
      </c>
      <c r="G37" s="2">
        <f>'WE - tool tijdens exploratie'!N147</f>
        <v>0</v>
      </c>
      <c r="H37" s="2">
        <f>'WE - tool tijdens exploratie'!O147</f>
        <v>0</v>
      </c>
      <c r="I37" s="2">
        <f>'WE - tool tijdens exploratie'!P147</f>
        <v>0</v>
      </c>
      <c r="J37" s="2">
        <f>'WE - tool tijdens exploratie'!Q147</f>
        <v>0</v>
      </c>
      <c r="K37" s="2">
        <f>'WE - tool tijdens exploratie'!R147</f>
        <v>0</v>
      </c>
      <c r="L37" s="2">
        <f>'WE - tool tijdens exploratie'!S147</f>
        <v>0</v>
      </c>
      <c r="M37" s="2">
        <f>'WE - tool tijdens exploratie'!T147</f>
        <v>0</v>
      </c>
    </row>
    <row r="38" spans="1:15" ht="12.75" customHeight="1" x14ac:dyDescent="0.25">
      <c r="A38" s="2">
        <f>'WE - tool tijdens exploratie'!H148</f>
        <v>0</v>
      </c>
      <c r="B38" s="2">
        <f>'WE - tool tijdens exploratie'!I148</f>
        <v>0</v>
      </c>
      <c r="C38" s="2">
        <f>'WE - tool tijdens exploratie'!J148</f>
        <v>5</v>
      </c>
      <c r="D38" s="2">
        <f>'WE - tool tijdens exploratie'!K148</f>
        <v>0</v>
      </c>
      <c r="E38" s="2">
        <f>'WE - tool tijdens exploratie'!L148</f>
        <v>0</v>
      </c>
      <c r="F38" s="2">
        <f>'WE - tool tijdens exploratie'!M148</f>
        <v>0</v>
      </c>
      <c r="G38" s="2">
        <f>'WE - tool tijdens exploratie'!N148</f>
        <v>5</v>
      </c>
      <c r="H38" s="2">
        <f>'WE - tool tijdens exploratie'!O148</f>
        <v>0</v>
      </c>
      <c r="I38" s="2">
        <f>'WE - tool tijdens exploratie'!P148</f>
        <v>0</v>
      </c>
      <c r="J38" s="2">
        <f>'WE - tool tijdens exploratie'!Q148</f>
        <v>0</v>
      </c>
      <c r="K38" s="2">
        <f>'WE - tool tijdens exploratie'!R148</f>
        <v>0</v>
      </c>
      <c r="L38" s="2">
        <f>'WE - tool tijdens exploratie'!S148</f>
        <v>0</v>
      </c>
      <c r="M38" s="34">
        <f>'WE - tool tijdens exploratie'!T148</f>
        <v>5</v>
      </c>
      <c r="O38" s="35" t="s">
        <v>33</v>
      </c>
    </row>
    <row r="39" spans="1:15" ht="12.75" customHeight="1" x14ac:dyDescent="0.25">
      <c r="A39" s="2">
        <f>'WE - tool tijdens exploratie'!H149</f>
        <v>0</v>
      </c>
      <c r="B39" s="2">
        <f>'WE - tool tijdens exploratie'!I149</f>
        <v>0</v>
      </c>
      <c r="C39" s="2">
        <f>'WE - tool tijdens exploratie'!J149</f>
        <v>0</v>
      </c>
      <c r="D39" s="2">
        <f>'WE - tool tijdens exploratie'!K149</f>
        <v>0</v>
      </c>
      <c r="E39" s="2">
        <f>'WE - tool tijdens exploratie'!L149</f>
        <v>0</v>
      </c>
      <c r="F39" s="2">
        <f>'WE - tool tijdens exploratie'!M149</f>
        <v>0</v>
      </c>
      <c r="G39" s="2">
        <f>'WE - tool tijdens exploratie'!N149</f>
        <v>0</v>
      </c>
      <c r="H39" s="2">
        <f>'WE - tool tijdens exploratie'!O149</f>
        <v>0</v>
      </c>
      <c r="I39" s="2">
        <f>'WE - tool tijdens exploratie'!P149</f>
        <v>0</v>
      </c>
      <c r="J39" s="2">
        <f>'WE - tool tijdens exploratie'!Q149</f>
        <v>0</v>
      </c>
      <c r="K39" s="2">
        <f>'WE - tool tijdens exploratie'!R149</f>
        <v>0</v>
      </c>
      <c r="L39" s="2">
        <f>'WE - tool tijdens exploratie'!S149</f>
        <v>0</v>
      </c>
      <c r="M39" s="2">
        <f>'WE - tool tijdens exploratie'!T149</f>
        <v>0</v>
      </c>
    </row>
    <row r="40" spans="1:15" x14ac:dyDescent="0.25">
      <c r="A40" s="2">
        <f>'WE - tool tijdens exploratie'!H150</f>
        <v>0</v>
      </c>
      <c r="B40" s="2">
        <f>'WE - tool tijdens exploratie'!I150</f>
        <v>0</v>
      </c>
      <c r="C40" s="2">
        <f>'WE - tool tijdens exploratie'!J150</f>
        <v>0</v>
      </c>
      <c r="D40" s="2">
        <f>'WE - tool tijdens exploratie'!K150</f>
        <v>0</v>
      </c>
      <c r="E40" s="2">
        <f>'WE - tool tijdens exploratie'!L150</f>
        <v>0</v>
      </c>
      <c r="F40" s="2">
        <f>'WE - tool tijdens exploratie'!M150</f>
        <v>0</v>
      </c>
      <c r="G40" s="2">
        <f>'WE - tool tijdens exploratie'!N150</f>
        <v>0</v>
      </c>
      <c r="H40" s="2">
        <f>'WE - tool tijdens exploratie'!O150</f>
        <v>0</v>
      </c>
      <c r="I40" s="2">
        <f>'WE - tool tijdens exploratie'!P150</f>
        <v>0</v>
      </c>
      <c r="J40" s="2">
        <f>'WE - tool tijdens exploratie'!Q150</f>
        <v>0</v>
      </c>
      <c r="K40" s="2">
        <f>'WE - tool tijdens exploratie'!R150</f>
        <v>0</v>
      </c>
      <c r="L40" s="2">
        <f>'WE - tool tijdens exploratie'!S150</f>
        <v>0</v>
      </c>
      <c r="M40" s="2">
        <f>'WE - tool tijdens exploratie'!T150</f>
        <v>0</v>
      </c>
    </row>
    <row r="112" spans="1:13" x14ac:dyDescent="0.25">
      <c r="A112" s="89" t="e">
        <f t="shared" ref="A112" si="0">#REF!</f>
        <v>#REF!</v>
      </c>
      <c r="B112" s="89" t="e">
        <f t="shared" ref="B112" si="1">#REF!</f>
        <v>#REF!</v>
      </c>
      <c r="C112" s="87" t="e">
        <f t="shared" ref="C112" si="2">#REF!</f>
        <v>#REF!</v>
      </c>
      <c r="D112" s="6"/>
      <c r="E112" s="32" t="e">
        <f>IF(A112=0,0,0)+IF(A112=5,0,0)</f>
        <v>#REF!</v>
      </c>
      <c r="F112" s="32" t="e">
        <f>IF(B112=0,0,0)+IF(B112=5,2.5,0)</f>
        <v>#REF!</v>
      </c>
      <c r="G112" s="32" t="e">
        <f>IF(C112=0,0,0)+IF(C112=5,5,0)</f>
        <v>#REF!</v>
      </c>
      <c r="H112" s="6"/>
      <c r="I112" s="6"/>
      <c r="J112" s="6"/>
      <c r="K112" s="6"/>
      <c r="L112" s="6"/>
      <c r="M112" s="6"/>
    </row>
    <row r="113" spans="1:13" x14ac:dyDescent="0.25">
      <c r="A113" s="90"/>
      <c r="B113" s="90"/>
      <c r="C113" s="88"/>
      <c r="D113" s="6"/>
      <c r="E113" s="6"/>
      <c r="F113" s="6"/>
      <c r="G113" s="6"/>
      <c r="H113" s="6"/>
      <c r="I113" s="6"/>
      <c r="J113" s="6"/>
      <c r="K113" s="6"/>
      <c r="L113" s="6"/>
      <c r="M113" s="6"/>
    </row>
    <row r="114" spans="1:13" x14ac:dyDescent="0.25">
      <c r="A114" s="89" t="e">
        <f>#REF!</f>
        <v>#REF!</v>
      </c>
      <c r="B114" s="89" t="e">
        <f>#REF!</f>
        <v>#REF!</v>
      </c>
      <c r="C114" s="87" t="e">
        <f>#REF!</f>
        <v>#REF!</v>
      </c>
      <c r="D114" s="6"/>
      <c r="E114" s="32" t="e">
        <f>IF(A114=0,0,0)+IF(A114=5,0,0)</f>
        <v>#REF!</v>
      </c>
      <c r="F114" s="32" t="e">
        <f>IF(B114=0,0,0)+IF(B114=5,2.5,0)</f>
        <v>#REF!</v>
      </c>
      <c r="G114" s="32" t="e">
        <f>IF(C114=0,0,0)+IF(C114=5,5,0)</f>
        <v>#REF!</v>
      </c>
      <c r="H114" s="6"/>
      <c r="I114" s="6"/>
      <c r="J114" s="6"/>
      <c r="K114" s="6"/>
      <c r="L114" s="6"/>
      <c r="M114" s="6"/>
    </row>
    <row r="115" spans="1:13" x14ac:dyDescent="0.25">
      <c r="A115" s="90"/>
      <c r="B115" s="90"/>
      <c r="C115" s="88"/>
      <c r="D115" s="6"/>
      <c r="E115" s="6"/>
      <c r="F115" s="6"/>
      <c r="G115" s="6"/>
      <c r="H115" s="6"/>
      <c r="I115" s="6"/>
      <c r="J115" s="6"/>
      <c r="K115" s="6"/>
      <c r="L115" s="6"/>
      <c r="M115" s="6"/>
    </row>
    <row r="116" spans="1:13" x14ac:dyDescent="0.25">
      <c r="A116" s="89" t="e">
        <f>#REF!</f>
        <v>#REF!</v>
      </c>
      <c r="B116" s="89" t="e">
        <f>#REF!</f>
        <v>#REF!</v>
      </c>
      <c r="C116" s="87" t="e">
        <f>#REF!</f>
        <v>#REF!</v>
      </c>
      <c r="D116" s="6"/>
      <c r="E116" s="32" t="e">
        <f>IF(A116=0,0,0)+IF(A116=5,0,0)</f>
        <v>#REF!</v>
      </c>
      <c r="F116" s="32" t="e">
        <f>IF(B116=0,0,0)+IF(B116=5,2.5,0)</f>
        <v>#REF!</v>
      </c>
      <c r="G116" s="32" t="e">
        <f>IF(C116=0,0,0)+IF(C116=5,5,0)</f>
        <v>#REF!</v>
      </c>
      <c r="H116" s="6"/>
      <c r="I116" s="6" t="e">
        <f>(E112+E114+E116+E118+E120)/5</f>
        <v>#REF!</v>
      </c>
      <c r="J116" s="6" t="e">
        <f>(F114+F116+F118+F112+F120)/5</f>
        <v>#REF!</v>
      </c>
      <c r="K116" s="6" t="e">
        <f>(G114+G116+G118+G112+G120)/5</f>
        <v>#REF!</v>
      </c>
      <c r="L116" s="6"/>
      <c r="M116" s="6" t="e">
        <f>I116+J116+K116</f>
        <v>#REF!</v>
      </c>
    </row>
    <row r="117" spans="1:13" x14ac:dyDescent="0.25">
      <c r="A117" s="90"/>
      <c r="B117" s="90"/>
      <c r="C117" s="88"/>
      <c r="D117" s="6"/>
      <c r="E117" s="6"/>
      <c r="F117" s="6"/>
      <c r="G117" s="6"/>
      <c r="H117" s="6"/>
      <c r="I117" s="6"/>
      <c r="J117" s="6"/>
      <c r="K117" s="6"/>
      <c r="L117" s="6"/>
      <c r="M117" s="6"/>
    </row>
    <row r="118" spans="1:13" x14ac:dyDescent="0.25">
      <c r="A118" s="89" t="e">
        <f>#REF!</f>
        <v>#REF!</v>
      </c>
      <c r="B118" s="89" t="e">
        <f>#REF!</f>
        <v>#REF!</v>
      </c>
      <c r="C118" s="87" t="e">
        <f>#REF!</f>
        <v>#REF!</v>
      </c>
      <c r="D118" s="6"/>
      <c r="E118" s="32" t="e">
        <f>IF(A118=0,0,0)+IF(A118=5,0,0)</f>
        <v>#REF!</v>
      </c>
      <c r="F118" s="32" t="e">
        <f>IF(B118=0,0,0)+IF(B118=5,2.5,0)</f>
        <v>#REF!</v>
      </c>
      <c r="G118" s="32" t="e">
        <f>IF(C118=0,0,0)+IF(C118=5,5,0)</f>
        <v>#REF!</v>
      </c>
      <c r="H118" s="6"/>
      <c r="I118" s="6"/>
      <c r="J118" s="6"/>
      <c r="K118" s="6"/>
      <c r="L118" s="6"/>
      <c r="M118" s="6"/>
    </row>
    <row r="119" spans="1:13" x14ac:dyDescent="0.25">
      <c r="A119" s="90"/>
      <c r="B119" s="90"/>
      <c r="C119" s="88"/>
      <c r="D119" s="6"/>
      <c r="E119" s="6"/>
      <c r="F119" s="6"/>
      <c r="G119" s="6"/>
      <c r="H119" s="6"/>
      <c r="I119" s="6"/>
      <c r="J119" s="6"/>
      <c r="K119" s="6"/>
      <c r="L119" s="6"/>
      <c r="M119" s="6"/>
    </row>
    <row r="120" spans="1:13" x14ac:dyDescent="0.25">
      <c r="A120" s="89" t="e">
        <f>#REF!</f>
        <v>#REF!</v>
      </c>
      <c r="B120" s="89" t="e">
        <f>#REF!</f>
        <v>#REF!</v>
      </c>
      <c r="C120" s="87" t="e">
        <f>#REF!</f>
        <v>#REF!</v>
      </c>
      <c r="D120" s="6"/>
      <c r="E120" s="32" t="e">
        <f>IF(A120=0,0,0)+IF(A120=5,0,0)</f>
        <v>#REF!</v>
      </c>
      <c r="F120" s="32" t="e">
        <f>IF(B120=0,0,0)+IF(B120=5,2.5,0)</f>
        <v>#REF!</v>
      </c>
      <c r="G120" s="32" t="e">
        <f>IF(C120=0,0,0)+IF(C120=5,5,0)</f>
        <v>#REF!</v>
      </c>
      <c r="H120" s="6"/>
      <c r="I120" s="6"/>
      <c r="J120" s="6"/>
      <c r="K120" s="6"/>
      <c r="L120" s="6"/>
      <c r="M120" s="6"/>
    </row>
    <row r="121" spans="1:13" x14ac:dyDescent="0.25">
      <c r="A121" s="90"/>
      <c r="B121" s="90"/>
      <c r="C121" s="88"/>
      <c r="D121" s="6"/>
      <c r="E121" s="6"/>
      <c r="F121" s="6"/>
      <c r="G121" s="6"/>
      <c r="H121" s="6"/>
      <c r="I121" s="6"/>
      <c r="J121" s="6"/>
      <c r="K121" s="6"/>
      <c r="L121" s="6"/>
      <c r="M121" s="6"/>
    </row>
    <row r="122" spans="1:13" x14ac:dyDescent="0.25">
      <c r="A122" s="6"/>
      <c r="B122" s="6"/>
      <c r="C122" s="6"/>
      <c r="D122" s="6"/>
      <c r="E122" s="6"/>
      <c r="F122" s="6"/>
      <c r="G122" s="6"/>
      <c r="H122" s="6"/>
      <c r="I122" s="6"/>
      <c r="J122" s="6"/>
      <c r="K122" s="6"/>
      <c r="L122" s="6"/>
      <c r="M122" s="6"/>
    </row>
    <row r="123" spans="1:13" x14ac:dyDescent="0.25">
      <c r="A123" s="89">
        <f t="shared" ref="A123" si="3">$C$70</f>
        <v>0</v>
      </c>
      <c r="B123" s="89">
        <f t="shared" ref="B123" si="4">$E$70</f>
        <v>0</v>
      </c>
      <c r="C123" s="87">
        <f t="shared" ref="C123" si="5">$G$70</f>
        <v>0</v>
      </c>
      <c r="D123" s="6"/>
      <c r="E123" s="32">
        <f>IF(A123=0,0,0)+IF(A123=5,0,0)</f>
        <v>0</v>
      </c>
      <c r="F123" s="32">
        <f>IF(B123=0,0,0)+IF(B123=5,2.5,0)</f>
        <v>0</v>
      </c>
      <c r="G123" s="32">
        <f>IF(C123=0,0,0)+IF(C123=5,5,0)</f>
        <v>0</v>
      </c>
      <c r="H123" s="6"/>
      <c r="I123" s="6"/>
      <c r="J123" s="6"/>
      <c r="K123" s="6"/>
      <c r="L123" s="6"/>
      <c r="M123" s="6">
        <f>E123+F123+G123</f>
        <v>0</v>
      </c>
    </row>
    <row r="124" spans="1:13" x14ac:dyDescent="0.25">
      <c r="A124" s="90"/>
      <c r="B124" s="90"/>
      <c r="C124" s="88"/>
      <c r="D124" s="6"/>
      <c r="E124" s="6"/>
      <c r="F124" s="6"/>
      <c r="G124" s="6"/>
      <c r="H124" s="6"/>
      <c r="I124" s="6"/>
      <c r="J124" s="6"/>
      <c r="K124" s="6"/>
      <c r="L124" s="6"/>
      <c r="M124" s="6"/>
    </row>
    <row r="125" spans="1:13" x14ac:dyDescent="0.25">
      <c r="A125" s="6"/>
      <c r="B125" s="6"/>
      <c r="C125" s="6"/>
      <c r="D125" s="6"/>
      <c r="E125" s="6"/>
      <c r="F125" s="6"/>
      <c r="G125" s="6"/>
      <c r="H125" s="6"/>
      <c r="I125" s="6"/>
      <c r="J125" s="6"/>
      <c r="K125" s="6"/>
      <c r="L125" s="6"/>
      <c r="M125" s="6"/>
    </row>
    <row r="126" spans="1:13" x14ac:dyDescent="0.25">
      <c r="A126" s="89">
        <f t="shared" ref="A126" si="6">$C$75</f>
        <v>0</v>
      </c>
      <c r="B126" s="89">
        <f t="shared" ref="B126" si="7">$E$75</f>
        <v>0</v>
      </c>
      <c r="C126" s="87">
        <f t="shared" ref="C126" si="8">$G$75</f>
        <v>0</v>
      </c>
      <c r="D126" s="6"/>
      <c r="E126" s="32">
        <f>IF(A126=0,0,0)+IF(A126=5,0,0)</f>
        <v>0</v>
      </c>
      <c r="F126" s="32">
        <f>IF(B126=0,0,0)+IF(B126=5,2.5,0)</f>
        <v>0</v>
      </c>
      <c r="G126" s="32">
        <f>IF(C126=0,0,0)+IF(C126=5,5,0)</f>
        <v>0</v>
      </c>
      <c r="H126" s="6"/>
      <c r="I126" s="6"/>
      <c r="J126" s="6"/>
      <c r="K126" s="6"/>
      <c r="L126" s="6"/>
      <c r="M126" s="6">
        <f>E126+F126+G126</f>
        <v>0</v>
      </c>
    </row>
    <row r="127" spans="1:13" x14ac:dyDescent="0.25">
      <c r="A127" s="90"/>
      <c r="B127" s="90"/>
      <c r="C127" s="88"/>
      <c r="D127" s="6"/>
      <c r="E127" s="6"/>
      <c r="F127" s="6"/>
      <c r="G127" s="6"/>
      <c r="H127" s="6"/>
      <c r="I127" s="6"/>
      <c r="J127" s="6"/>
      <c r="K127" s="6"/>
      <c r="L127" s="6"/>
      <c r="M127" s="6"/>
    </row>
    <row r="128" spans="1:13" x14ac:dyDescent="0.25">
      <c r="A128" s="6"/>
      <c r="B128" s="6"/>
      <c r="C128" s="6"/>
      <c r="D128" s="6"/>
      <c r="E128" s="6"/>
      <c r="F128" s="6"/>
      <c r="G128" s="6"/>
      <c r="H128" s="6"/>
      <c r="I128" s="6"/>
      <c r="J128" s="6"/>
      <c r="K128" s="6"/>
      <c r="L128" s="6"/>
      <c r="M128" s="6"/>
    </row>
    <row r="129" spans="1:13" x14ac:dyDescent="0.25">
      <c r="A129" s="89">
        <f t="shared" ref="A129" si="9">$C$80</f>
        <v>0</v>
      </c>
      <c r="B129" s="89">
        <f t="shared" ref="B129" si="10">$E$80</f>
        <v>0</v>
      </c>
      <c r="C129" s="87">
        <f t="shared" ref="C129" si="11">$G$80</f>
        <v>0</v>
      </c>
      <c r="D129" s="6"/>
      <c r="E129" s="32">
        <f>IF(A129=0,0,0)+IF(A129=5,0,0)</f>
        <v>0</v>
      </c>
      <c r="F129" s="32">
        <f>IF(B129=0,0,0)+IF(B129=5,2.5,0)</f>
        <v>0</v>
      </c>
      <c r="G129" s="32">
        <f>IF(C129=0,0,0)+IF(C129=5,5,0)</f>
        <v>0</v>
      </c>
      <c r="H129" s="6"/>
      <c r="I129" s="6"/>
      <c r="J129" s="6"/>
      <c r="K129" s="6"/>
      <c r="L129" s="6"/>
      <c r="M129" s="6">
        <f>E129+F129+G129</f>
        <v>0</v>
      </c>
    </row>
    <row r="130" spans="1:13" x14ac:dyDescent="0.25">
      <c r="A130" s="90"/>
      <c r="B130" s="90"/>
      <c r="C130" s="88"/>
      <c r="D130" s="6"/>
      <c r="E130" s="6"/>
      <c r="F130" s="6"/>
      <c r="G130" s="6"/>
      <c r="H130" s="6"/>
      <c r="I130" s="6"/>
      <c r="J130" s="6"/>
      <c r="K130" s="6"/>
      <c r="L130" s="6"/>
      <c r="M130" s="6"/>
    </row>
    <row r="131" spans="1:13" x14ac:dyDescent="0.25">
      <c r="A131" s="6"/>
      <c r="B131" s="6"/>
      <c r="C131" s="6"/>
      <c r="D131" s="6"/>
      <c r="E131" s="6"/>
      <c r="F131" s="6"/>
      <c r="G131" s="6"/>
      <c r="H131" s="6"/>
      <c r="I131" s="6"/>
      <c r="J131" s="6"/>
      <c r="K131" s="6"/>
      <c r="L131" s="6"/>
      <c r="M131" s="6"/>
    </row>
    <row r="132" spans="1:13" x14ac:dyDescent="0.25">
      <c r="A132" s="89">
        <f t="shared" ref="A132" si="12">$C$85</f>
        <v>0</v>
      </c>
      <c r="B132" s="89">
        <f t="shared" ref="B132" si="13">$E$85</f>
        <v>0</v>
      </c>
      <c r="C132" s="87">
        <f t="shared" ref="C132" si="14">$G$85</f>
        <v>0</v>
      </c>
      <c r="D132" s="6"/>
      <c r="E132" s="32">
        <f>IF(A132=0,0,0)+IF(A132=5,0,0)</f>
        <v>0</v>
      </c>
      <c r="F132" s="32">
        <f>IF(B132=0,0,0)+IF(B132=5,2.5,0)</f>
        <v>0</v>
      </c>
      <c r="G132" s="32">
        <f>IF(C132=0,0,0)+IF(C132=5,5,0)</f>
        <v>0</v>
      </c>
      <c r="H132" s="6"/>
      <c r="I132" s="6"/>
      <c r="J132" s="6"/>
      <c r="K132" s="6"/>
      <c r="L132" s="6"/>
      <c r="M132" s="6"/>
    </row>
    <row r="133" spans="1:13" x14ac:dyDescent="0.25">
      <c r="A133" s="90"/>
      <c r="B133" s="90"/>
      <c r="C133" s="88"/>
      <c r="D133" s="6"/>
      <c r="E133" s="6"/>
      <c r="F133" s="6"/>
      <c r="G133" s="6"/>
      <c r="H133" s="6"/>
      <c r="I133" s="6">
        <f>(E132+E134)/2</f>
        <v>0</v>
      </c>
      <c r="J133" s="6">
        <f>(F132+F134)/2</f>
        <v>0</v>
      </c>
      <c r="K133" s="6">
        <f>(C132+C134)/2</f>
        <v>0</v>
      </c>
      <c r="L133" s="6"/>
      <c r="M133" s="6">
        <f>I133+J133+K133</f>
        <v>0</v>
      </c>
    </row>
    <row r="134" spans="1:13" x14ac:dyDescent="0.25">
      <c r="A134" s="89">
        <f t="shared" ref="A134" si="15">$C$87</f>
        <v>0</v>
      </c>
      <c r="B134" s="89">
        <f t="shared" ref="B134" si="16">$E$87</f>
        <v>0</v>
      </c>
      <c r="C134" s="87">
        <f t="shared" ref="C134" si="17">$G$87</f>
        <v>0</v>
      </c>
      <c r="D134" s="6"/>
      <c r="E134" s="32">
        <f>IF(A134=0,0,0)+IF(A134=5,0,0)</f>
        <v>0</v>
      </c>
      <c r="F134" s="32">
        <f>IF(B134=0,0,0)+IF(B134=5,2.5,0)</f>
        <v>0</v>
      </c>
      <c r="G134" s="32">
        <f>IF(C134=0,0,0)+IF(C134=5,5,0)</f>
        <v>0</v>
      </c>
      <c r="H134" s="6"/>
      <c r="I134" s="6"/>
      <c r="J134" s="6"/>
      <c r="K134" s="6"/>
      <c r="L134" s="6"/>
      <c r="M134" s="6"/>
    </row>
    <row r="135" spans="1:13" x14ac:dyDescent="0.25">
      <c r="A135" s="90"/>
      <c r="B135" s="90"/>
      <c r="C135" s="88"/>
      <c r="D135" s="6"/>
      <c r="E135" s="6"/>
      <c r="F135" s="6"/>
      <c r="G135" s="6"/>
      <c r="H135" s="6"/>
      <c r="I135" s="6"/>
      <c r="J135" s="6"/>
      <c r="K135" s="6"/>
      <c r="L135" s="6"/>
      <c r="M135" s="6"/>
    </row>
    <row r="136" spans="1:13" x14ac:dyDescent="0.25">
      <c r="A136" s="6"/>
      <c r="B136" s="6"/>
      <c r="C136" s="6"/>
      <c r="D136" s="6"/>
      <c r="E136" s="6"/>
      <c r="F136" s="6"/>
      <c r="G136" s="6"/>
      <c r="H136" s="6"/>
      <c r="I136" s="6"/>
      <c r="J136" s="6"/>
      <c r="K136" s="6"/>
      <c r="L136" s="6"/>
      <c r="M136" s="6"/>
    </row>
    <row r="137" spans="1:13" x14ac:dyDescent="0.25">
      <c r="A137" s="89">
        <f t="shared" ref="A137" si="18">$C$92</f>
        <v>0</v>
      </c>
      <c r="B137" s="89">
        <f t="shared" ref="B137" si="19">$E$92</f>
        <v>0</v>
      </c>
      <c r="C137" s="87">
        <f t="shared" ref="C137" si="20">$G$92</f>
        <v>0</v>
      </c>
      <c r="D137" s="6"/>
      <c r="E137" s="32">
        <f>IF(A137=0,0,0)+IF(A137=5,0,0)</f>
        <v>0</v>
      </c>
      <c r="F137" s="32">
        <f>IF(B137=0,0,0)+IF(B137=5,2.5,0)</f>
        <v>0</v>
      </c>
      <c r="G137" s="32">
        <f>IF(C137=0,0,0)+IF(C137=5,5,0)</f>
        <v>0</v>
      </c>
      <c r="H137" s="6"/>
      <c r="I137" s="6"/>
      <c r="J137" s="6"/>
      <c r="K137" s="6"/>
      <c r="L137" s="6"/>
      <c r="M137" s="6"/>
    </row>
    <row r="138" spans="1:13" x14ac:dyDescent="0.25">
      <c r="A138" s="90"/>
      <c r="B138" s="90"/>
      <c r="C138" s="88"/>
      <c r="D138" s="6"/>
      <c r="E138" s="6"/>
      <c r="F138" s="6"/>
      <c r="G138" s="6"/>
      <c r="H138" s="6"/>
      <c r="I138" s="6"/>
      <c r="J138" s="6"/>
      <c r="K138" s="6"/>
      <c r="L138" s="6"/>
      <c r="M138" s="6"/>
    </row>
    <row r="139" spans="1:13" x14ac:dyDescent="0.25">
      <c r="A139" s="89">
        <f t="shared" ref="A139" si="21">$C$94</f>
        <v>0</v>
      </c>
      <c r="B139" s="89">
        <f t="shared" ref="B139" si="22">$E$94</f>
        <v>0</v>
      </c>
      <c r="C139" s="87">
        <f t="shared" ref="C139" si="23">$G$94</f>
        <v>0</v>
      </c>
      <c r="D139" s="6"/>
      <c r="E139" s="32">
        <f>IF(A139=0,0,0)+IF(A139=5,0,0)</f>
        <v>0</v>
      </c>
      <c r="F139" s="32">
        <f>IF(B139=0,0,0)+IF(B139=5,2.5,0)</f>
        <v>0</v>
      </c>
      <c r="G139" s="32">
        <f>IF(C139=0,0,0)+IF(C139=5,5,0)</f>
        <v>0</v>
      </c>
      <c r="H139" s="6"/>
      <c r="I139" s="6">
        <f>(E137+E139+E141)/3</f>
        <v>0</v>
      </c>
      <c r="J139" s="6">
        <f>(F137+F139+F141)/3</f>
        <v>0</v>
      </c>
      <c r="K139" s="6">
        <f>(G137+G139+G141)/3</f>
        <v>0</v>
      </c>
      <c r="L139" s="6"/>
      <c r="M139" s="6">
        <f>I139+J139+K139</f>
        <v>0</v>
      </c>
    </row>
    <row r="140" spans="1:13" x14ac:dyDescent="0.25">
      <c r="A140" s="90"/>
      <c r="B140" s="90"/>
      <c r="C140" s="88"/>
      <c r="D140" s="6"/>
      <c r="E140" s="6"/>
      <c r="F140" s="6"/>
      <c r="G140" s="6"/>
      <c r="H140" s="6"/>
      <c r="I140" s="6"/>
      <c r="J140" s="6"/>
      <c r="K140" s="6"/>
      <c r="L140" s="6"/>
      <c r="M140" s="6"/>
    </row>
    <row r="141" spans="1:13" x14ac:dyDescent="0.25">
      <c r="A141" s="89">
        <f t="shared" ref="A141" si="24">$C$96</f>
        <v>0</v>
      </c>
      <c r="B141" s="89">
        <f t="shared" ref="B141" si="25">$E$96</f>
        <v>0</v>
      </c>
      <c r="C141" s="87">
        <f t="shared" ref="C141" si="26">$G$96</f>
        <v>0</v>
      </c>
      <c r="D141" s="6"/>
      <c r="E141" s="32">
        <f>IF(A141=0,0,0)+IF(A141=5,0,0)</f>
        <v>0</v>
      </c>
      <c r="F141" s="32">
        <f>IF(B141=0,0,0)+IF(B141=5,2.5,0)</f>
        <v>0</v>
      </c>
      <c r="G141" s="32">
        <f>IF(C141=0,0,0)+IF(C141=5,5,0)</f>
        <v>0</v>
      </c>
      <c r="H141" s="6"/>
      <c r="I141" s="6"/>
      <c r="J141" s="6"/>
      <c r="K141" s="6"/>
      <c r="L141" s="6"/>
      <c r="M141" s="6"/>
    </row>
    <row r="142" spans="1:13" x14ac:dyDescent="0.25">
      <c r="A142" s="90"/>
      <c r="B142" s="90"/>
      <c r="C142" s="88"/>
      <c r="D142" s="6"/>
      <c r="E142" s="6"/>
      <c r="F142" s="6"/>
      <c r="G142" s="6"/>
      <c r="H142" s="6"/>
      <c r="I142" s="6"/>
      <c r="J142" s="6"/>
      <c r="K142" s="6"/>
      <c r="L142" s="6"/>
      <c r="M142" s="6"/>
    </row>
    <row r="143" spans="1:13" x14ac:dyDescent="0.25">
      <c r="A143" s="6"/>
      <c r="B143" s="6"/>
      <c r="C143" s="6"/>
      <c r="D143" s="6"/>
      <c r="E143" s="6"/>
      <c r="F143" s="6"/>
      <c r="G143" s="6"/>
      <c r="H143" s="6"/>
      <c r="I143" s="6"/>
      <c r="J143" s="6"/>
      <c r="K143" s="6"/>
      <c r="L143" s="6"/>
      <c r="M143" s="6"/>
    </row>
    <row r="144" spans="1:13" x14ac:dyDescent="0.25">
      <c r="A144" s="89">
        <f t="shared" ref="A144" si="27">$C$101</f>
        <v>0</v>
      </c>
      <c r="B144" s="89">
        <f t="shared" ref="B144" si="28">$E$101</f>
        <v>0</v>
      </c>
      <c r="C144" s="87">
        <f t="shared" ref="C144" si="29">$G$101</f>
        <v>0</v>
      </c>
      <c r="D144" s="6"/>
      <c r="E144" s="32">
        <f>IF(A144=0,0,0)+IF(A144=5,0,0)</f>
        <v>0</v>
      </c>
      <c r="F144" s="32">
        <f>IF(B144=0,0,0)+IF(B144=5,2.5,0)</f>
        <v>0</v>
      </c>
      <c r="G144" s="32">
        <f>IF(C144=0,0,0)+IF(C144=5,5,0)</f>
        <v>0</v>
      </c>
      <c r="H144" s="6"/>
      <c r="I144" s="6"/>
      <c r="J144" s="6"/>
      <c r="K144" s="6"/>
      <c r="L144" s="6"/>
      <c r="M144" s="6"/>
    </row>
    <row r="145" spans="1:13" x14ac:dyDescent="0.25">
      <c r="A145" s="90"/>
      <c r="B145" s="90"/>
      <c r="C145" s="88"/>
      <c r="D145" s="6"/>
      <c r="E145" s="6"/>
      <c r="F145" s="6"/>
      <c r="G145" s="6"/>
      <c r="H145" s="6"/>
      <c r="I145" s="6">
        <f>(E144+E146)/2</f>
        <v>0</v>
      </c>
      <c r="J145" s="6">
        <f>(F144+F146)/2</f>
        <v>0</v>
      </c>
      <c r="K145" s="6">
        <f>(C144+C146)/2</f>
        <v>0</v>
      </c>
      <c r="L145" s="6"/>
      <c r="M145" s="6">
        <f>I145+J145+K145</f>
        <v>0</v>
      </c>
    </row>
    <row r="146" spans="1:13" x14ac:dyDescent="0.25">
      <c r="A146" s="89">
        <f t="shared" ref="A146" si="30">$C$103</f>
        <v>0</v>
      </c>
      <c r="B146" s="89">
        <f t="shared" ref="B146" si="31">$E$103</f>
        <v>0</v>
      </c>
      <c r="C146" s="87">
        <f t="shared" ref="C146" si="32">$G$103</f>
        <v>0</v>
      </c>
      <c r="D146" s="6"/>
      <c r="E146" s="32">
        <f>IF(A146=0,0,0)+IF(A146=5,0,0)</f>
        <v>0</v>
      </c>
      <c r="F146" s="32">
        <f>IF(B146=0,0,0)+IF(B146=5,2.5,0)</f>
        <v>0</v>
      </c>
      <c r="G146" s="32">
        <f>IF(C146=0,0,0)+IF(C146=5,5,0)</f>
        <v>0</v>
      </c>
      <c r="H146" s="6"/>
      <c r="I146" s="6"/>
      <c r="J146" s="6"/>
      <c r="K146" s="6"/>
      <c r="L146" s="6"/>
      <c r="M146" s="6"/>
    </row>
    <row r="147" spans="1:13" x14ac:dyDescent="0.25">
      <c r="A147" s="90"/>
      <c r="B147" s="90"/>
      <c r="C147" s="88"/>
      <c r="D147" s="6"/>
      <c r="E147" s="6"/>
      <c r="F147" s="6"/>
      <c r="G147" s="6"/>
      <c r="H147" s="6"/>
      <c r="I147" s="6"/>
      <c r="J147" s="6"/>
      <c r="K147" s="6"/>
      <c r="L147" s="6"/>
      <c r="M147" s="6"/>
    </row>
    <row r="148" spans="1:13" x14ac:dyDescent="0.25">
      <c r="A148" s="6"/>
      <c r="B148" s="6"/>
      <c r="C148" s="6"/>
      <c r="D148" s="6"/>
      <c r="E148" s="6"/>
      <c r="F148" s="6"/>
      <c r="G148" s="6"/>
      <c r="H148" s="6"/>
      <c r="I148" s="6"/>
      <c r="J148" s="6"/>
      <c r="K148" s="6"/>
      <c r="L148" s="6"/>
      <c r="M148" s="6"/>
    </row>
    <row r="149" spans="1:13" x14ac:dyDescent="0.25">
      <c r="A149" s="89">
        <f t="shared" ref="A149" si="33">$C$108</f>
        <v>0</v>
      </c>
      <c r="B149" s="89">
        <f t="shared" ref="B149" si="34">$E$108</f>
        <v>0</v>
      </c>
      <c r="C149" s="87">
        <f t="shared" ref="C149" si="35">$G$108</f>
        <v>0</v>
      </c>
      <c r="D149" s="6"/>
      <c r="E149" s="32">
        <f>IF(A149=0,0,0)+IF(A149=5,0,0)</f>
        <v>0</v>
      </c>
      <c r="F149" s="32">
        <f>IF(B149=0,0,0)+IF(B149=5,2.5,0)</f>
        <v>0</v>
      </c>
      <c r="G149" s="32">
        <f>IF(C149=0,0,0)+IF(C149=5,5,0)</f>
        <v>0</v>
      </c>
      <c r="H149" s="6"/>
      <c r="I149" s="6"/>
      <c r="J149" s="6"/>
      <c r="K149" s="6"/>
      <c r="L149" s="6"/>
      <c r="M149" s="6">
        <f>E149+F149+G149</f>
        <v>0</v>
      </c>
    </row>
    <row r="150" spans="1:13" x14ac:dyDescent="0.25">
      <c r="A150" s="90"/>
      <c r="B150" s="90"/>
      <c r="C150" s="88"/>
      <c r="D150" s="6"/>
      <c r="E150" s="6"/>
      <c r="F150" s="6"/>
      <c r="G150" s="6"/>
      <c r="H150" s="6"/>
      <c r="I150" s="6"/>
      <c r="J150" s="6"/>
      <c r="K150" s="6"/>
      <c r="L150" s="6"/>
      <c r="M150" s="6"/>
    </row>
    <row r="151" spans="1:13" x14ac:dyDescent="0.25">
      <c r="A151" s="6"/>
      <c r="B151" s="6"/>
      <c r="C151" s="6"/>
      <c r="D151" s="6"/>
      <c r="E151" s="6"/>
      <c r="F151" s="6"/>
      <c r="G151" s="6"/>
      <c r="H151" s="6"/>
      <c r="I151" s="6"/>
      <c r="J151" s="6"/>
      <c r="K151" s="6"/>
      <c r="L151" s="6"/>
      <c r="M151" s="6"/>
    </row>
    <row r="152" spans="1:13" x14ac:dyDescent="0.25">
      <c r="A152" s="6"/>
      <c r="B152" s="6"/>
      <c r="C152" s="6"/>
      <c r="D152"/>
      <c r="E152" s="6"/>
      <c r="F152" s="6"/>
      <c r="G152" s="6"/>
      <c r="H152" s="6"/>
      <c r="I152" s="6"/>
      <c r="J152" s="6"/>
      <c r="K152" s="6"/>
      <c r="L152" s="6"/>
      <c r="M152" s="6"/>
    </row>
    <row r="153" spans="1:13" x14ac:dyDescent="0.25">
      <c r="A153" s="6"/>
      <c r="B153" s="6"/>
      <c r="C153" s="6"/>
      <c r="D153" s="6"/>
      <c r="E153" s="6"/>
      <c r="F153" s="6"/>
      <c r="G153" s="6"/>
      <c r="H153" s="6"/>
      <c r="I153" s="6"/>
      <c r="J153" s="6"/>
      <c r="K153" s="6"/>
      <c r="L153" s="6"/>
      <c r="M153" s="6"/>
    </row>
    <row r="154" spans="1:13" ht="26.4" x14ac:dyDescent="0.25">
      <c r="A154" s="6"/>
      <c r="B154" s="6"/>
      <c r="C154" s="6"/>
      <c r="D154" s="33" t="s">
        <v>49</v>
      </c>
      <c r="E154" s="6"/>
      <c r="F154" s="6"/>
      <c r="G154" s="6"/>
      <c r="H154" s="6"/>
      <c r="I154" s="6"/>
      <c r="J154" s="6"/>
      <c r="K154" s="6"/>
      <c r="L154" s="6"/>
      <c r="M154" s="6"/>
    </row>
    <row r="155" spans="1:13" x14ac:dyDescent="0.25">
      <c r="A155" s="6"/>
      <c r="B155" s="6"/>
      <c r="C155" s="6"/>
      <c r="D155" s="6"/>
      <c r="E155" s="6"/>
      <c r="F155" s="6"/>
      <c r="G155" s="6"/>
      <c r="H155" s="6"/>
      <c r="I155" s="6"/>
      <c r="J155" s="6"/>
      <c r="K155" s="6"/>
      <c r="L155" s="6"/>
      <c r="M155" s="6"/>
    </row>
    <row r="176" spans="1:13" x14ac:dyDescent="0.25">
      <c r="A176" s="6"/>
      <c r="B176" s="6"/>
      <c r="C176" s="6"/>
      <c r="D176" s="6"/>
      <c r="E176" s="6"/>
      <c r="F176" s="6"/>
      <c r="G176" s="6"/>
      <c r="H176" s="6"/>
      <c r="I176" s="6"/>
      <c r="J176" s="6"/>
      <c r="K176" s="6"/>
      <c r="L176" s="6"/>
      <c r="M176" s="6"/>
    </row>
    <row r="177" spans="1:13" x14ac:dyDescent="0.25">
      <c r="A177" s="6"/>
      <c r="B177" s="6"/>
      <c r="C177" s="6"/>
      <c r="D177" s="6"/>
      <c r="E177" s="6"/>
      <c r="F177" s="6"/>
      <c r="G177" s="6"/>
      <c r="H177" s="6"/>
      <c r="I177" s="6"/>
      <c r="J177" s="6"/>
      <c r="K177" s="6"/>
      <c r="L177" s="6"/>
      <c r="M177" s="6"/>
    </row>
    <row r="178" spans="1:13" x14ac:dyDescent="0.25">
      <c r="A178" s="6"/>
      <c r="B178" s="6"/>
      <c r="C178" s="6"/>
      <c r="D178" s="6"/>
      <c r="E178" s="6"/>
      <c r="F178" s="6"/>
      <c r="G178" s="6"/>
      <c r="H178" s="6"/>
      <c r="I178" s="6"/>
      <c r="J178" s="6"/>
      <c r="K178" s="6"/>
      <c r="L178" s="6"/>
      <c r="M178" s="6"/>
    </row>
    <row r="179" spans="1:13" x14ac:dyDescent="0.25">
      <c r="A179" s="6"/>
      <c r="B179" s="6"/>
      <c r="C179" s="6"/>
      <c r="D179" s="6"/>
      <c r="E179" s="6"/>
      <c r="F179" s="6"/>
      <c r="G179" s="6"/>
      <c r="H179" s="6"/>
      <c r="I179" s="6"/>
      <c r="J179" s="6"/>
      <c r="K179" s="6"/>
      <c r="L179" s="6"/>
      <c r="M179" s="6"/>
    </row>
    <row r="180" spans="1:13" x14ac:dyDescent="0.25">
      <c r="A180" s="6"/>
      <c r="B180" s="6"/>
      <c r="C180" s="6"/>
      <c r="D180" s="6"/>
      <c r="E180" s="6"/>
      <c r="F180" s="6"/>
      <c r="G180" s="6"/>
      <c r="H180" s="6"/>
      <c r="I180" s="6"/>
      <c r="J180" s="6"/>
      <c r="K180" s="6"/>
      <c r="L180" s="6"/>
      <c r="M180" s="6"/>
    </row>
    <row r="181" spans="1:13" x14ac:dyDescent="0.25">
      <c r="A181" s="6"/>
      <c r="B181" s="6"/>
      <c r="C181" s="6"/>
      <c r="D181" s="6"/>
      <c r="E181" s="6"/>
      <c r="F181" s="6"/>
      <c r="G181" s="6"/>
      <c r="H181" s="6"/>
      <c r="I181" s="6"/>
      <c r="J181" s="6"/>
      <c r="K181" s="6"/>
      <c r="L181" s="6"/>
      <c r="M181" s="6"/>
    </row>
  </sheetData>
  <mergeCells count="48">
    <mergeCell ref="A112:A113"/>
    <mergeCell ref="B112:B113"/>
    <mergeCell ref="C112:C113"/>
    <mergeCell ref="A114:A115"/>
    <mergeCell ref="B114:B115"/>
    <mergeCell ref="C114:C115"/>
    <mergeCell ref="A116:A117"/>
    <mergeCell ref="B116:B117"/>
    <mergeCell ref="C116:C117"/>
    <mergeCell ref="A118:A119"/>
    <mergeCell ref="B118:B119"/>
    <mergeCell ref="C118:C119"/>
    <mergeCell ref="A120:A121"/>
    <mergeCell ref="B120:B121"/>
    <mergeCell ref="C120:C121"/>
    <mergeCell ref="A123:A124"/>
    <mergeCell ref="B123:B124"/>
    <mergeCell ref="C123:C124"/>
    <mergeCell ref="A126:A127"/>
    <mergeCell ref="B126:B127"/>
    <mergeCell ref="C126:C127"/>
    <mergeCell ref="A129:A130"/>
    <mergeCell ref="B129:B130"/>
    <mergeCell ref="C129:C130"/>
    <mergeCell ref="A132:A133"/>
    <mergeCell ref="B132:B133"/>
    <mergeCell ref="C132:C133"/>
    <mergeCell ref="A134:A135"/>
    <mergeCell ref="B134:B135"/>
    <mergeCell ref="C134:C135"/>
    <mergeCell ref="A137:A138"/>
    <mergeCell ref="B137:B138"/>
    <mergeCell ref="C137:C138"/>
    <mergeCell ref="A139:A140"/>
    <mergeCell ref="B139:B140"/>
    <mergeCell ref="C139:C140"/>
    <mergeCell ref="A141:A142"/>
    <mergeCell ref="B141:B142"/>
    <mergeCell ref="C141:C142"/>
    <mergeCell ref="A144:A145"/>
    <mergeCell ref="B144:B145"/>
    <mergeCell ref="C144:C145"/>
    <mergeCell ref="A146:A147"/>
    <mergeCell ref="B146:B147"/>
    <mergeCell ref="C146:C147"/>
    <mergeCell ref="A149:A150"/>
    <mergeCell ref="B149:B150"/>
    <mergeCell ref="C149:C15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O Document" ma:contentTypeID="0x0101004F68F29EB5C0584E8441CCD89310A7A700A62A11C2DA11994F855ADBD31EEB0B80" ma:contentTypeVersion="35" ma:contentTypeDescription="" ma:contentTypeScope="" ma:versionID="3014b16f542b5fa1664706119222ccae">
  <xsd:schema xmlns:xsd="http://www.w3.org/2001/XMLSchema" xmlns:xs="http://www.w3.org/2001/XMLSchema" xmlns:p="http://schemas.microsoft.com/office/2006/metadata/properties" xmlns:ns2="a5d50ec6-4f68-42b2-af89-bec3c735f1b3" targetNamespace="http://schemas.microsoft.com/office/2006/metadata/properties" ma:root="true" ma:fieldsID="787492d798a04e6d10cb40d78d523510" ns2:_="">
    <xsd:import namespace="a5d50ec6-4f68-42b2-af89-bec3c735f1b3"/>
    <xsd:element name="properties">
      <xsd:complexType>
        <xsd:sequence>
          <xsd:element name="documentManagement">
            <xsd:complexType>
              <xsd:all>
                <xsd:element ref="ns2:GO_Subtitel" minOccurs="0"/>
                <xsd:element ref="ns2:fadaf9bd48504e53b37da21d4e02ac2d" minOccurs="0"/>
                <xsd:element ref="ns2:TaxCatchAll" minOccurs="0"/>
                <xsd:element ref="ns2:TaxCatchAllLabel" minOccurs="0"/>
                <xsd:element ref="ns2:h9b93e72e5794087a8c6a707504e94d4" minOccurs="0"/>
                <xsd:element ref="ns2:o8f5c290772241a4a8574faf3eed473a" minOccurs="0"/>
                <xsd:element ref="ns2:GO_Gepubliceerd" minOccurs="0"/>
                <xsd:element ref="ns2:GO_Sorterings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50ec6-4f68-42b2-af89-bec3c735f1b3" elementFormDefault="qualified">
    <xsd:import namespace="http://schemas.microsoft.com/office/2006/documentManagement/types"/>
    <xsd:import namespace="http://schemas.microsoft.com/office/infopath/2007/PartnerControls"/>
    <xsd:element name="GO_Subtitel" ma:index="2" nillable="true" ma:displayName="Subtitel" ma:internalName="GO_Subtitel">
      <xsd:simpleType>
        <xsd:restriction base="dms:Text">
          <xsd:maxLength value="255"/>
        </xsd:restriction>
      </xsd:simpleType>
    </xsd:element>
    <xsd:element name="fadaf9bd48504e53b37da21d4e02ac2d" ma:index="6" nillable="true" ma:taxonomy="true" ma:internalName="fadaf9bd48504e53b37da21d4e02ac2d" ma:taxonomyFieldName="GO_TonenOp" ma:displayName="GO_TonenOp" ma:default="" ma:fieldId="{fadaf9bd-4850-4e53-b37d-a21d4e02ac2d}" ma:taxonomyMulti="true" ma:sspId="f2221749-456e-451c-8e84-8613425d9415" ma:termSetId="4d94c27d-f91b-4e07-9647-594eaa82d076" ma:anchorId="00000000-0000-0000-0000-000000000000" ma:open="false" ma:isKeyword="false">
      <xsd:complexType>
        <xsd:sequence>
          <xsd:element ref="pc:Terms" minOccurs="0" maxOccurs="1"/>
        </xsd:sequence>
      </xsd:complexType>
    </xsd:element>
    <xsd:element name="TaxCatchAll" ma:index="7" nillable="true" ma:displayName="Taxonomy Catch All Column" ma:hidden="true" ma:list="{e44a15c0-6584-4a1c-8085-964e349e0195}" ma:internalName="TaxCatchAll" ma:showField="CatchAllData" ma:web="e7c6409d-2d7f-4d17-8d14-58435df08aaf">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e44a15c0-6584-4a1c-8085-964e349e0195}" ma:internalName="TaxCatchAllLabel" ma:readOnly="true" ma:showField="CatchAllDataLabel" ma:web="e7c6409d-2d7f-4d17-8d14-58435df08aaf">
      <xsd:complexType>
        <xsd:complexContent>
          <xsd:extension base="dms:MultiChoiceLookup">
            <xsd:sequence>
              <xsd:element name="Value" type="dms:Lookup" maxOccurs="unbounded" minOccurs="0" nillable="true"/>
            </xsd:sequence>
          </xsd:extension>
        </xsd:complexContent>
      </xsd:complexType>
    </xsd:element>
    <xsd:element name="h9b93e72e5794087a8c6a707504e94d4" ma:index="13" nillable="true" ma:taxonomy="true" ma:internalName="h9b93e72e5794087a8c6a707504e94d4" ma:taxonomyFieldName="GO_Thema2" ma:displayName="GO_Thema2" ma:default="" ma:fieldId="{19b93e72-e579-4087-a8c6-a707504e94d4}" ma:taxonomyMulti="true" ma:sspId="f2221749-456e-451c-8e84-8613425d9415" ma:termSetId="f4861e71-693b-4a94-84d0-465f3af073b0" ma:anchorId="00000000-0000-0000-0000-000000000000" ma:open="false" ma:isKeyword="false">
      <xsd:complexType>
        <xsd:sequence>
          <xsd:element ref="pc:Terms" minOccurs="0" maxOccurs="1"/>
        </xsd:sequence>
      </xsd:complexType>
    </xsd:element>
    <xsd:element name="o8f5c290772241a4a8574faf3eed473a" ma:index="15" nillable="true" ma:taxonomy="true" ma:internalName="o8f5c290772241a4a8574faf3eed473a" ma:taxonomyFieldName="GO_Onderwijsniveau2" ma:displayName="GO_Onderwijsniveau2" ma:default="" ma:fieldId="{88f5c290-7722-41a4-a857-4faf3eed473a}" ma:taxonomyMulti="true" ma:sspId="f2221749-456e-451c-8e84-8613425d9415" ma:termSetId="f0da6606-5531-4ef5-98f9-009710f538f1" ma:anchorId="00000000-0000-0000-0000-000000000000" ma:open="false" ma:isKeyword="false">
      <xsd:complexType>
        <xsd:sequence>
          <xsd:element ref="pc:Terms" minOccurs="0" maxOccurs="1"/>
        </xsd:sequence>
      </xsd:complexType>
    </xsd:element>
    <xsd:element name="GO_Gepubliceerd" ma:index="17" nillable="true" ma:displayName="GO_Gepubliceerd" ma:default="1" ma:internalName="GO_Gepubliceerd" ma:readOnly="false">
      <xsd:simpleType>
        <xsd:restriction base="dms:Boolean"/>
      </xsd:simpleType>
    </xsd:element>
    <xsd:element name="GO_SorteringsDatum" ma:index="18" nillable="true" ma:displayName="Sorteringsdatum" ma:format="DateTime" ma:internalName="GO_Sorterings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edcdd67-fc9d-49c3-bb9e-68c8dc6df091" ContentTypeId="0x0101004F68F29EB5C0584E8441CCD89310A7A7"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9b93e72e5794087a8c6a707504e94d4 xmlns="a5d50ec6-4f68-42b2-af89-bec3c735f1b3">
      <Terms xmlns="http://schemas.microsoft.com/office/infopath/2007/PartnerControls">
        <TermInfo xmlns="http://schemas.microsoft.com/office/infopath/2007/PartnerControls">
          <TermName xmlns="http://schemas.microsoft.com/office/infopath/2007/PartnerControls">Onderwijsorganisatie, regelgeving ＆ financiën</TermName>
          <TermId xmlns="http://schemas.microsoft.com/office/infopath/2007/PartnerControls">34c17ccd-ed66-4164-8abc-dc673262f2f1</TermId>
        </TermInfo>
      </Terms>
    </h9b93e72e5794087a8c6a707504e94d4>
    <GO_SorteringsDatum xmlns="a5d50ec6-4f68-42b2-af89-bec3c735f1b3" xsi:nil="true"/>
    <GO_Subtitel xmlns="a5d50ec6-4f68-42b2-af89-bec3c735f1b3" xsi:nil="true"/>
    <o8f5c290772241a4a8574faf3eed473a xmlns="a5d50ec6-4f68-42b2-af89-bec3c735f1b3">
      <Terms xmlns="http://schemas.microsoft.com/office/infopath/2007/PartnerControls">
        <TermInfo xmlns="http://schemas.microsoft.com/office/infopath/2007/PartnerControls">
          <TermName xmlns="http://schemas.microsoft.com/office/infopath/2007/PartnerControls">Secundair onderwijs</TermName>
          <TermId xmlns="http://schemas.microsoft.com/office/infopath/2007/PartnerControls">a0bb9859-106f-447b-af95-74c3bb334816</TermId>
        </TermInfo>
        <TermInfo xmlns="http://schemas.microsoft.com/office/infopath/2007/PartnerControls">
          <TermName xmlns="http://schemas.microsoft.com/office/infopath/2007/PartnerControls">Volwassenenonderwijs</TermName>
          <TermId xmlns="http://schemas.microsoft.com/office/infopath/2007/PartnerControls">c222bc90-075f-46ba-9830-bdedbc95a42e</TermId>
        </TermInfo>
      </Terms>
    </o8f5c290772241a4a8574faf3eed473a>
    <GO_Gepubliceerd xmlns="a5d50ec6-4f68-42b2-af89-bec3c735f1b3">true</GO_Gepubliceerd>
    <fadaf9bd48504e53b37da21d4e02ac2d xmlns="a5d50ec6-4f68-42b2-af89-bec3c735f1b3">
      <Terms xmlns="http://schemas.microsoft.com/office/infopath/2007/PartnerControls">
        <TermInfo xmlns="http://schemas.microsoft.com/office/infopath/2007/PartnerControls">
          <TermName xmlns="http://schemas.microsoft.com/office/infopath/2007/PartnerControls">Instrumenten ICE-model</TermName>
          <TermId xmlns="http://schemas.microsoft.com/office/infopath/2007/PartnerControls">54494995-2e76-4358-ae32-0f1d303cda11</TermId>
        </TermInfo>
      </Terms>
    </fadaf9bd48504e53b37da21d4e02ac2d>
    <TaxCatchAll xmlns="a5d50ec6-4f68-42b2-af89-bec3c735f1b3">
      <Value>3254</Value>
      <Value>2944</Value>
      <Value>3255</Value>
      <Value>3073</Value>
    </TaxCatchAll>
  </documentManagement>
</p:properties>
</file>

<file path=customXml/itemProps1.xml><?xml version="1.0" encoding="utf-8"?>
<ds:datastoreItem xmlns:ds="http://schemas.openxmlformats.org/officeDocument/2006/customXml" ds:itemID="{323C3B68-0497-4E0D-9A37-B13C1828475E}"/>
</file>

<file path=customXml/itemProps2.xml><?xml version="1.0" encoding="utf-8"?>
<ds:datastoreItem xmlns:ds="http://schemas.openxmlformats.org/officeDocument/2006/customXml" ds:itemID="{2A3EA094-F508-46B5-9093-8CF7401AA6C3}"/>
</file>

<file path=customXml/itemProps3.xml><?xml version="1.0" encoding="utf-8"?>
<ds:datastoreItem xmlns:ds="http://schemas.openxmlformats.org/officeDocument/2006/customXml" ds:itemID="{090943C5-1774-4FCA-9CAB-2123AA582B64}"/>
</file>

<file path=customXml/itemProps4.xml><?xml version="1.0" encoding="utf-8"?>
<ds:datastoreItem xmlns:ds="http://schemas.openxmlformats.org/officeDocument/2006/customXml" ds:itemID="{E885A4D0-FF19-4228-A411-E8BEE443230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WE - tool tijdens exploratie</vt:lpstr>
      <vt:lpstr>Advies KR na WE - tool</vt:lpstr>
      <vt:lpstr>Blad2</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DuLeGO! - WE-tool</dc:title>
  <dc:creator>Reymenants Jan</dc:creator>
  <cp:lastModifiedBy>Jan</cp:lastModifiedBy>
  <cp:revision/>
  <cp:lastPrinted>2017-05-14T13:41:31Z</cp:lastPrinted>
  <dcterms:created xsi:type="dcterms:W3CDTF">2008-05-20T12:29:32Z</dcterms:created>
  <dcterms:modified xsi:type="dcterms:W3CDTF">2017-05-14T13:46:47Z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0x0101004F68F29EB5C0584E8441CCD89310A7A700A62A11C2DA11994F855ADBD31EEB0B80</vt:lpwstr>
  </property>
  <property fmtid="{D5CDD505-2E9C-101B-9397-08002B2CF9AE}" pid="3" name="GO_Thema2">
    <vt:lpwstr>3073;#Onderwijsorganisatie, regelgeving ＆ financiën|34c17ccd-ed66-4164-8abc-dc673262f2f1</vt:lpwstr>
  </property>
  <property fmtid="{D5CDD505-2E9C-101B-9397-08002B2CF9AE}" pid="4" name="GO_TonenOp">
    <vt:lpwstr>2944;#Instrumenten ICE-model|54494995-2e76-4358-ae32-0f1d303cda11</vt:lpwstr>
  </property>
  <property fmtid="{D5CDD505-2E9C-101B-9397-08002B2CF9AE}" pid="5" name="GO_Onderwijsniveau2">
    <vt:lpwstr>3254;#Secundair onderwijs|a0bb9859-106f-447b-af95-74c3bb334816;#3255;#Volwassenenonderwijs|c222bc90-075f-46ba-9830-bdedbc95a42e</vt:lpwstr>
  </property>
</Properties>
</file>