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C:\Users\Jan\Desktop\DuLeGO!\Publicatie ICE - model\Manuscript publicatie\"/>
    </mc:Choice>
  </mc:AlternateContent>
  <bookViews>
    <workbookView xWindow="0" yWindow="0" windowWidth="28800" windowHeight="12432" tabRatio="828"/>
  </bookViews>
  <sheets>
    <sheet name="ME - tool tijdens exploratie" sheetId="160" r:id="rId1"/>
    <sheet name="Reflectie van de leerling" sheetId="161" r:id="rId2"/>
    <sheet name="Blad2" sheetId="163" state="hidden" r:id="rId3"/>
  </sheets>
  <externalReferences>
    <externalReference r:id="rId4"/>
    <externalReference r:id="rId5"/>
  </externalReferences>
  <definedNames>
    <definedName name="_xlnm._FilterDatabase" localSheetId="0" hidden="1">'ME - tool tijdens exploratie'!$A$11:$G$18</definedName>
    <definedName name="_xlnm._FilterDatabase" localSheetId="1" hidden="1">'Reflectie van de leerling'!#REF!</definedName>
    <definedName name="aard" localSheetId="1">'[1]Aard van evaluatie - modules'!$B$3:$B$40</definedName>
    <definedName name="aard">'[1]Aard van evaluatie - modules'!$B$3:$B$40</definedName>
    <definedName name="drgftg">#REF!</definedName>
    <definedName name="edz" localSheetId="0">'[2]ILT PAV 2de graad'!#REF!</definedName>
    <definedName name="edz" localSheetId="1">#REF!</definedName>
    <definedName name="edz">#REF!</definedName>
    <definedName name="hulpje" localSheetId="0">'ME - tool tijdens exploratie'!#REF!</definedName>
    <definedName name="hulpje" localSheetId="1">'Reflectie van de leerling'!#REF!</definedName>
    <definedName name="hulpje">#REF!</definedName>
    <definedName name="hulpjes" localSheetId="0">'ME - tool tijdens exploratie'!#REF!</definedName>
    <definedName name="hulpjes" localSheetId="1">'Reflectie van de leerling'!#REF!</definedName>
    <definedName name="hulpjes">#REF!</definedName>
    <definedName name="hulpkok" localSheetId="0">'ME - tool tijdens exploratie'!#REF!</definedName>
    <definedName name="hulpkok" localSheetId="1">'Reflectie van de leerling'!#REF!</definedName>
    <definedName name="hulpkok">#REF!</definedName>
    <definedName name="hulpkok1" localSheetId="0">'ME - tool tijdens exploratie'!#REF!</definedName>
    <definedName name="hulpkok1" localSheetId="1">'Reflectie van de leerling'!#REF!</definedName>
    <definedName name="hulpkok1">#REF!</definedName>
    <definedName name="Hulpkok2" localSheetId="0">'ME - tool tijdens exploratie'!#REF!</definedName>
    <definedName name="Hulpkok2" localSheetId="1">'Reflectie van de leerling'!#REF!</definedName>
    <definedName name="Hulpkok2">#REF!</definedName>
    <definedName name="lol" localSheetId="0">'ME - tool tijdens exploratie'!#REF!</definedName>
    <definedName name="lol" localSheetId="1">'Reflectie van de leerling'!#REF!</definedName>
    <definedName name="lol">#REF!</definedName>
    <definedName name="maandag" localSheetId="0">#REF!</definedName>
    <definedName name="maandag" localSheetId="1">#REF!</definedName>
    <definedName name="maandag">#REF!</definedName>
    <definedName name="modules" localSheetId="1">'[1]Aard van evaluatie - modules'!$D$3:$D$59</definedName>
    <definedName name="modules">'[1]Aard van evaluatie - modules'!$D$3:$D$59</definedName>
    <definedName name="nrs" localSheetId="0">'ME - tool tijdens exploratie'!#REF!</definedName>
    <definedName name="nrs" localSheetId="1">'Reflectie van de leerling'!#REF!</definedName>
    <definedName name="nrs">#REF!</definedName>
    <definedName name="PAV" localSheetId="0">'ME - tool tijdens exploratie'!#REF!</definedName>
    <definedName name="PAV" localSheetId="1">'Reflectie van de leerling'!#REF!</definedName>
    <definedName name="PAV">#REF!</definedName>
    <definedName name="uyk" localSheetId="0">'[2]ILT PAV 2de graad'!#REF!</definedName>
    <definedName name="uyk" localSheetId="1">#REF!</definedName>
    <definedName name="uyk">#REF!</definedName>
  </definedNames>
  <calcPr calcId="162913"/>
</workbook>
</file>

<file path=xl/calcChain.xml><?xml version="1.0" encoding="utf-8"?>
<calcChain xmlns="http://schemas.openxmlformats.org/spreadsheetml/2006/main">
  <c r="I11" i="161" l="1"/>
  <c r="A11" i="161"/>
  <c r="D1" i="163"/>
  <c r="H1" i="163"/>
  <c r="I1" i="163"/>
  <c r="J1" i="163"/>
  <c r="K1" i="163"/>
  <c r="L1" i="163"/>
  <c r="M1" i="163"/>
  <c r="A2" i="163"/>
  <c r="B2" i="163"/>
  <c r="C2" i="163"/>
  <c r="D2" i="163"/>
  <c r="E2" i="163"/>
  <c r="F2" i="163"/>
  <c r="G2" i="163"/>
  <c r="H2" i="163"/>
  <c r="I2" i="163"/>
  <c r="J2" i="163"/>
  <c r="K2" i="163"/>
  <c r="L2" i="163"/>
  <c r="M2" i="163"/>
  <c r="D3" i="163"/>
  <c r="H3" i="163"/>
  <c r="I3" i="163"/>
  <c r="J3" i="163"/>
  <c r="K3" i="163"/>
  <c r="L3" i="163"/>
  <c r="M3" i="163"/>
  <c r="A4" i="163"/>
  <c r="B4" i="163"/>
  <c r="C4" i="163"/>
  <c r="D4" i="163"/>
  <c r="E4" i="163"/>
  <c r="F4" i="163"/>
  <c r="G4" i="163"/>
  <c r="H4" i="163"/>
  <c r="I4" i="163"/>
  <c r="J4" i="163"/>
  <c r="K4" i="163"/>
  <c r="L4" i="163"/>
  <c r="M4" i="163"/>
  <c r="D5" i="163"/>
  <c r="H5" i="163"/>
  <c r="L5" i="163"/>
  <c r="A6" i="163"/>
  <c r="B6" i="163"/>
  <c r="C6" i="163"/>
  <c r="D6" i="163"/>
  <c r="E6" i="163"/>
  <c r="F6" i="163"/>
  <c r="G6" i="163"/>
  <c r="H6" i="163"/>
  <c r="I6" i="163"/>
  <c r="J6" i="163"/>
  <c r="K6" i="163"/>
  <c r="L6" i="163"/>
  <c r="M6" i="163"/>
  <c r="D7" i="163"/>
  <c r="H7" i="163"/>
  <c r="I7" i="163"/>
  <c r="J7" i="163"/>
  <c r="K7" i="163"/>
  <c r="L7" i="163"/>
  <c r="M7" i="163"/>
  <c r="A8" i="163"/>
  <c r="B8" i="163"/>
  <c r="C8" i="163"/>
  <c r="D8" i="163"/>
  <c r="E8" i="163"/>
  <c r="F8" i="163"/>
  <c r="G8" i="163"/>
  <c r="H8" i="163"/>
  <c r="I8" i="163"/>
  <c r="J8" i="163"/>
  <c r="K8" i="163"/>
  <c r="L8" i="163"/>
  <c r="M8" i="163"/>
  <c r="D9" i="163"/>
  <c r="H9" i="163"/>
  <c r="I9" i="163"/>
  <c r="J9" i="163"/>
  <c r="K9" i="163"/>
  <c r="L9" i="163"/>
  <c r="M9" i="163"/>
  <c r="A10" i="163"/>
  <c r="B10" i="163"/>
  <c r="C10" i="163"/>
  <c r="D10" i="163"/>
  <c r="E10" i="163"/>
  <c r="F10" i="163"/>
  <c r="G10" i="163"/>
  <c r="H10" i="163"/>
  <c r="I10" i="163"/>
  <c r="J10" i="163"/>
  <c r="K10" i="163"/>
  <c r="L10" i="163"/>
  <c r="M10" i="163"/>
  <c r="A11" i="163"/>
  <c r="B11" i="163"/>
  <c r="C11" i="163"/>
  <c r="D11" i="163"/>
  <c r="E11" i="163"/>
  <c r="F11" i="163"/>
  <c r="G11" i="163"/>
  <c r="H11" i="163"/>
  <c r="I11" i="163"/>
  <c r="J11" i="163"/>
  <c r="K11" i="163"/>
  <c r="L11" i="163"/>
  <c r="M11" i="163"/>
  <c r="D12" i="163"/>
  <c r="H12" i="163"/>
  <c r="I12" i="163"/>
  <c r="J12" i="163"/>
  <c r="K12" i="163"/>
  <c r="L12" i="163"/>
  <c r="A13" i="163"/>
  <c r="B13" i="163"/>
  <c r="C13" i="163"/>
  <c r="D13" i="163"/>
  <c r="E13" i="163"/>
  <c r="F13" i="163"/>
  <c r="G13" i="163"/>
  <c r="H13" i="163"/>
  <c r="I13" i="163"/>
  <c r="J13" i="163"/>
  <c r="K13" i="163"/>
  <c r="L13" i="163"/>
  <c r="M13" i="163"/>
  <c r="A14" i="163"/>
  <c r="B14" i="163"/>
  <c r="C14" i="163"/>
  <c r="D14" i="163"/>
  <c r="E14" i="163"/>
  <c r="F14" i="163"/>
  <c r="G14" i="163"/>
  <c r="H14" i="163"/>
  <c r="I14" i="163"/>
  <c r="J14" i="163"/>
  <c r="K14" i="163"/>
  <c r="L14" i="163"/>
  <c r="M14" i="163"/>
  <c r="D15" i="163"/>
  <c r="H15" i="163"/>
  <c r="I15" i="163"/>
  <c r="J15" i="163"/>
  <c r="K15" i="163"/>
  <c r="L15" i="163"/>
  <c r="A16" i="163"/>
  <c r="B16" i="163"/>
  <c r="C16" i="163"/>
  <c r="D16" i="163"/>
  <c r="E16" i="163"/>
  <c r="F16" i="163"/>
  <c r="G16" i="163"/>
  <c r="H16" i="163"/>
  <c r="I16" i="163"/>
  <c r="J16" i="163"/>
  <c r="K16" i="163"/>
  <c r="L16" i="163"/>
  <c r="M16" i="163"/>
  <c r="A17" i="163"/>
  <c r="B17" i="163"/>
  <c r="C17" i="163"/>
  <c r="D17" i="163"/>
  <c r="E17" i="163"/>
  <c r="F17" i="163"/>
  <c r="G17" i="163"/>
  <c r="H17" i="163"/>
  <c r="I17" i="163"/>
  <c r="J17" i="163"/>
  <c r="K17" i="163"/>
  <c r="L17" i="163"/>
  <c r="M17" i="163"/>
  <c r="D18" i="163"/>
  <c r="H18" i="163"/>
  <c r="I18" i="163"/>
  <c r="J18" i="163"/>
  <c r="K18" i="163"/>
  <c r="L18" i="163"/>
  <c r="A19" i="163"/>
  <c r="B19" i="163"/>
  <c r="C19" i="163"/>
  <c r="D19" i="163"/>
  <c r="E19" i="163"/>
  <c r="F19" i="163"/>
  <c r="G19" i="163"/>
  <c r="H19" i="163"/>
  <c r="I19" i="163"/>
  <c r="J19" i="163"/>
  <c r="K19" i="163"/>
  <c r="L19" i="163"/>
  <c r="M19" i="163"/>
  <c r="A20" i="163"/>
  <c r="B20" i="163"/>
  <c r="C20" i="163"/>
  <c r="D20" i="163"/>
  <c r="E20" i="163"/>
  <c r="F20" i="163"/>
  <c r="G20" i="163"/>
  <c r="H20" i="163"/>
  <c r="I20" i="163"/>
  <c r="J20" i="163"/>
  <c r="K20" i="163"/>
  <c r="L20" i="163"/>
  <c r="M20" i="163"/>
  <c r="D21" i="163"/>
  <c r="H21" i="163"/>
  <c r="I21" i="163"/>
  <c r="J21" i="163"/>
  <c r="K21" i="163"/>
  <c r="L21" i="163"/>
  <c r="M21" i="163"/>
  <c r="A22" i="163"/>
  <c r="B22" i="163"/>
  <c r="C22" i="163"/>
  <c r="D22" i="163"/>
  <c r="E22" i="163"/>
  <c r="F22" i="163"/>
  <c r="G22" i="163"/>
  <c r="H22" i="163"/>
  <c r="L22" i="163"/>
  <c r="D23" i="163"/>
  <c r="H23" i="163"/>
  <c r="I23" i="163"/>
  <c r="J23" i="163"/>
  <c r="K23" i="163"/>
  <c r="L23" i="163"/>
  <c r="M23" i="163"/>
  <c r="A24" i="163"/>
  <c r="B24" i="163"/>
  <c r="C24" i="163"/>
  <c r="D24" i="163"/>
  <c r="E24" i="163"/>
  <c r="F24" i="163"/>
  <c r="G24" i="163"/>
  <c r="H24" i="163"/>
  <c r="I24" i="163"/>
  <c r="J24" i="163"/>
  <c r="K24" i="163"/>
  <c r="L24" i="163"/>
  <c r="M24" i="163"/>
  <c r="A25" i="163"/>
  <c r="B25" i="163"/>
  <c r="C25" i="163"/>
  <c r="D25" i="163"/>
  <c r="E25" i="163"/>
  <c r="F25" i="163"/>
  <c r="G25" i="163"/>
  <c r="H25" i="163"/>
  <c r="I25" i="163"/>
  <c r="J25" i="163"/>
  <c r="K25" i="163"/>
  <c r="L25" i="163"/>
  <c r="M25" i="163"/>
  <c r="D26" i="163"/>
  <c r="H26" i="163"/>
  <c r="I26" i="163"/>
  <c r="J26" i="163"/>
  <c r="K26" i="163"/>
  <c r="L26" i="163"/>
  <c r="M26" i="163"/>
  <c r="A27" i="163"/>
  <c r="B27" i="163"/>
  <c r="C27" i="163"/>
  <c r="D27" i="163"/>
  <c r="E27" i="163"/>
  <c r="F27" i="163"/>
  <c r="G27" i="163"/>
  <c r="H27" i="163"/>
  <c r="I27" i="163"/>
  <c r="J27" i="163"/>
  <c r="K27" i="163"/>
  <c r="L27" i="163"/>
  <c r="M27" i="163"/>
  <c r="D28" i="163"/>
  <c r="H28" i="163"/>
  <c r="L28" i="163"/>
  <c r="A29" i="163"/>
  <c r="B29" i="163"/>
  <c r="C29" i="163"/>
  <c r="D29" i="163"/>
  <c r="E29" i="163"/>
  <c r="F29" i="163"/>
  <c r="G29" i="163"/>
  <c r="H29" i="163"/>
  <c r="I29" i="163"/>
  <c r="J29" i="163"/>
  <c r="K29" i="163"/>
  <c r="L29" i="163"/>
  <c r="M29" i="163"/>
  <c r="D30" i="163"/>
  <c r="H30" i="163"/>
  <c r="I30" i="163"/>
  <c r="J30" i="163"/>
  <c r="K30" i="163"/>
  <c r="L30" i="163"/>
  <c r="M30" i="163"/>
  <c r="A31" i="163"/>
  <c r="B31" i="163"/>
  <c r="C31" i="163"/>
  <c r="D31" i="163"/>
  <c r="E31" i="163"/>
  <c r="F31" i="163"/>
  <c r="G31" i="163"/>
  <c r="H31" i="163"/>
  <c r="I31" i="163"/>
  <c r="J31" i="163"/>
  <c r="K31" i="163"/>
  <c r="L31" i="163"/>
  <c r="M31" i="163"/>
  <c r="A32" i="163"/>
  <c r="B32" i="163"/>
  <c r="C32" i="163"/>
  <c r="D32" i="163"/>
  <c r="E32" i="163"/>
  <c r="F32" i="163"/>
  <c r="G32" i="163"/>
  <c r="H32" i="163"/>
  <c r="I32" i="163"/>
  <c r="J32" i="163"/>
  <c r="K32" i="163"/>
  <c r="L32" i="163"/>
  <c r="M32" i="163"/>
  <c r="D33" i="163"/>
  <c r="H33" i="163"/>
  <c r="I33" i="163"/>
  <c r="J33" i="163"/>
  <c r="K33" i="163"/>
  <c r="L33" i="163"/>
  <c r="M33" i="163"/>
  <c r="A34" i="163"/>
  <c r="B34" i="163"/>
  <c r="C34" i="163"/>
  <c r="D34" i="163"/>
  <c r="E34" i="163"/>
  <c r="F34" i="163"/>
  <c r="G34" i="163"/>
  <c r="H34" i="163"/>
  <c r="L34" i="163"/>
  <c r="D35" i="163"/>
  <c r="H35" i="163"/>
  <c r="I35" i="163"/>
  <c r="J35" i="163"/>
  <c r="K35" i="163"/>
  <c r="L35" i="163"/>
  <c r="M35" i="163"/>
  <c r="A36" i="163"/>
  <c r="B36" i="163"/>
  <c r="C36" i="163"/>
  <c r="D36" i="163"/>
  <c r="E36" i="163"/>
  <c r="F36" i="163"/>
  <c r="G36" i="163"/>
  <c r="H36" i="163"/>
  <c r="I36" i="163"/>
  <c r="J36" i="163"/>
  <c r="K36" i="163"/>
  <c r="L36" i="163"/>
  <c r="M36" i="163"/>
  <c r="A37" i="163"/>
  <c r="B37" i="163"/>
  <c r="C37" i="163"/>
  <c r="D37" i="163"/>
  <c r="E37" i="163"/>
  <c r="F37" i="163"/>
  <c r="G37" i="163"/>
  <c r="H37" i="163"/>
  <c r="I37" i="163"/>
  <c r="J37" i="163"/>
  <c r="K37" i="163"/>
  <c r="L37" i="163"/>
  <c r="M37" i="163"/>
  <c r="D38" i="163"/>
  <c r="H38" i="163"/>
  <c r="I38" i="163"/>
  <c r="J38" i="163"/>
  <c r="K38" i="163"/>
  <c r="L38" i="163"/>
  <c r="A39" i="163"/>
  <c r="B39" i="163"/>
  <c r="C39" i="163"/>
  <c r="D39" i="163"/>
  <c r="E39" i="163"/>
  <c r="F39" i="163"/>
  <c r="G39" i="163"/>
  <c r="H39" i="163"/>
  <c r="I39" i="163"/>
  <c r="J39" i="163"/>
  <c r="K39" i="163"/>
  <c r="L39" i="163"/>
  <c r="M39" i="163"/>
  <c r="A40" i="163"/>
  <c r="B40" i="163"/>
  <c r="C40" i="163"/>
  <c r="D40" i="163"/>
  <c r="E40" i="163"/>
  <c r="F40" i="163"/>
  <c r="G40" i="163"/>
  <c r="H40" i="163"/>
  <c r="I40" i="163"/>
  <c r="J40" i="163"/>
  <c r="K40" i="163"/>
  <c r="L40" i="163"/>
  <c r="M40" i="163"/>
  <c r="F149" i="163"/>
  <c r="C149" i="163"/>
  <c r="G149" i="163" s="1"/>
  <c r="B149" i="163"/>
  <c r="A149" i="163"/>
  <c r="E149" i="163" s="1"/>
  <c r="C146" i="163"/>
  <c r="G146" i="163" s="1"/>
  <c r="B146" i="163"/>
  <c r="F146" i="163" s="1"/>
  <c r="A146" i="163"/>
  <c r="E146" i="163" s="1"/>
  <c r="C144" i="163"/>
  <c r="G144" i="163" s="1"/>
  <c r="B144" i="163"/>
  <c r="F144" i="163" s="1"/>
  <c r="A144" i="163"/>
  <c r="E144" i="163" s="1"/>
  <c r="C141" i="163"/>
  <c r="G141" i="163" s="1"/>
  <c r="B141" i="163"/>
  <c r="F141" i="163" s="1"/>
  <c r="A141" i="163"/>
  <c r="E141" i="163" s="1"/>
  <c r="C139" i="163"/>
  <c r="G139" i="163" s="1"/>
  <c r="B139" i="163"/>
  <c r="F139" i="163" s="1"/>
  <c r="A139" i="163"/>
  <c r="E139" i="163" s="1"/>
  <c r="C137" i="163"/>
  <c r="G137" i="163" s="1"/>
  <c r="B137" i="163"/>
  <c r="F137" i="163" s="1"/>
  <c r="A137" i="163"/>
  <c r="E137" i="163" s="1"/>
  <c r="C134" i="163"/>
  <c r="G134" i="163" s="1"/>
  <c r="B134" i="163"/>
  <c r="F134" i="163" s="1"/>
  <c r="A134" i="163"/>
  <c r="E134" i="163" s="1"/>
  <c r="C132" i="163"/>
  <c r="G132" i="163" s="1"/>
  <c r="B132" i="163"/>
  <c r="F132" i="163" s="1"/>
  <c r="A132" i="163"/>
  <c r="E132" i="163" s="1"/>
  <c r="C129" i="163"/>
  <c r="G129" i="163" s="1"/>
  <c r="B129" i="163"/>
  <c r="F129" i="163" s="1"/>
  <c r="A129" i="163"/>
  <c r="E129" i="163" s="1"/>
  <c r="C126" i="163"/>
  <c r="G126" i="163" s="1"/>
  <c r="B126" i="163"/>
  <c r="F126" i="163" s="1"/>
  <c r="A126" i="163"/>
  <c r="E126" i="163" s="1"/>
  <c r="F123" i="163"/>
  <c r="C123" i="163"/>
  <c r="G123" i="163" s="1"/>
  <c r="B123" i="163"/>
  <c r="A123" i="163"/>
  <c r="E123" i="163" s="1"/>
  <c r="C120" i="163"/>
  <c r="G120" i="163" s="1"/>
  <c r="B120" i="163"/>
  <c r="F120" i="163" s="1"/>
  <c r="A120" i="163"/>
  <c r="E120" i="163" s="1"/>
  <c r="C118" i="163"/>
  <c r="G118" i="163" s="1"/>
  <c r="B118" i="163"/>
  <c r="F118" i="163" s="1"/>
  <c r="A118" i="163"/>
  <c r="E118" i="163" s="1"/>
  <c r="C116" i="163"/>
  <c r="G116" i="163" s="1"/>
  <c r="B116" i="163"/>
  <c r="F116" i="163" s="1"/>
  <c r="A116" i="163"/>
  <c r="E116" i="163" s="1"/>
  <c r="C114" i="163"/>
  <c r="G114" i="163" s="1"/>
  <c r="B114" i="163"/>
  <c r="F114" i="163" s="1"/>
  <c r="A114" i="163"/>
  <c r="E114" i="163" s="1"/>
  <c r="C112" i="163"/>
  <c r="G112" i="163" s="1"/>
  <c r="B112" i="163"/>
  <c r="F112" i="163" s="1"/>
  <c r="A112" i="163"/>
  <c r="E112" i="163" s="1"/>
  <c r="H111" i="160"/>
  <c r="A1" i="163" s="1"/>
  <c r="I111" i="160"/>
  <c r="M111" i="160" s="1"/>
  <c r="F1" i="163" s="1"/>
  <c r="J111" i="160"/>
  <c r="N111" i="160" s="1"/>
  <c r="G1" i="163" s="1"/>
  <c r="J113" i="160"/>
  <c r="N113" i="160" s="1"/>
  <c r="G3" i="163" s="1"/>
  <c r="J115" i="160"/>
  <c r="N115" i="160" s="1"/>
  <c r="G5" i="163" s="1"/>
  <c r="J117" i="160"/>
  <c r="N117" i="160" s="1"/>
  <c r="G7" i="163" s="1"/>
  <c r="J119" i="160"/>
  <c r="N119" i="160" s="1"/>
  <c r="G9" i="163" s="1"/>
  <c r="I113" i="160"/>
  <c r="M113" i="160" s="1"/>
  <c r="F3" i="163" s="1"/>
  <c r="I115" i="160"/>
  <c r="M115" i="160" s="1"/>
  <c r="F5" i="163" s="1"/>
  <c r="I117" i="160"/>
  <c r="M117" i="160" s="1"/>
  <c r="F7" i="163" s="1"/>
  <c r="I119" i="160"/>
  <c r="M119" i="160" s="1"/>
  <c r="F9" i="163" s="1"/>
  <c r="H113" i="160"/>
  <c r="L113" i="160" s="1"/>
  <c r="E3" i="163" s="1"/>
  <c r="H115" i="160"/>
  <c r="L115" i="160" s="1"/>
  <c r="E5" i="163" s="1"/>
  <c r="H117" i="160"/>
  <c r="L117" i="160" s="1"/>
  <c r="E7" i="163" s="1"/>
  <c r="H119" i="160"/>
  <c r="L119" i="160" s="1"/>
  <c r="E9" i="163" s="1"/>
  <c r="J122" i="160"/>
  <c r="N122" i="160" s="1"/>
  <c r="G12" i="163" s="1"/>
  <c r="I122" i="160"/>
  <c r="M122" i="160" s="1"/>
  <c r="F12" i="163" s="1"/>
  <c r="H122" i="160"/>
  <c r="L122" i="160" s="1"/>
  <c r="E12" i="163" s="1"/>
  <c r="J125" i="160"/>
  <c r="N125" i="160" s="1"/>
  <c r="G15" i="163" s="1"/>
  <c r="I125" i="160"/>
  <c r="M125" i="160" s="1"/>
  <c r="F15" i="163" s="1"/>
  <c r="H125" i="160"/>
  <c r="L125" i="160" s="1"/>
  <c r="E15" i="163" s="1"/>
  <c r="J128" i="160"/>
  <c r="N128" i="160" s="1"/>
  <c r="G18" i="163" s="1"/>
  <c r="I128" i="160"/>
  <c r="M128" i="160" s="1"/>
  <c r="F18" i="163" s="1"/>
  <c r="H128" i="160"/>
  <c r="L128" i="160" s="1"/>
  <c r="E18" i="163" s="1"/>
  <c r="J133" i="160"/>
  <c r="N133" i="160" s="1"/>
  <c r="G23" i="163" s="1"/>
  <c r="J131" i="160"/>
  <c r="N131" i="160" s="1"/>
  <c r="G21" i="163" s="1"/>
  <c r="I133" i="160"/>
  <c r="M133" i="160" s="1"/>
  <c r="F23" i="163" s="1"/>
  <c r="I131" i="160"/>
  <c r="M131" i="160" s="1"/>
  <c r="F21" i="163" s="1"/>
  <c r="H133" i="160"/>
  <c r="L133" i="160" s="1"/>
  <c r="E23" i="163" s="1"/>
  <c r="H131" i="160"/>
  <c r="L131" i="160" s="1"/>
  <c r="E21" i="163" s="1"/>
  <c r="J140" i="160"/>
  <c r="N140" i="160" s="1"/>
  <c r="G30" i="163" s="1"/>
  <c r="I140" i="160"/>
  <c r="M140" i="160" s="1"/>
  <c r="F30" i="163" s="1"/>
  <c r="H140" i="160"/>
  <c r="L140" i="160" s="1"/>
  <c r="E30" i="163" s="1"/>
  <c r="J138" i="160"/>
  <c r="N138" i="160" s="1"/>
  <c r="G28" i="163" s="1"/>
  <c r="I138" i="160"/>
  <c r="M138" i="160" s="1"/>
  <c r="F28" i="163" s="1"/>
  <c r="H138" i="160"/>
  <c r="L138" i="160" s="1"/>
  <c r="E28" i="163" s="1"/>
  <c r="J136" i="160"/>
  <c r="N136" i="160" s="1"/>
  <c r="G26" i="163" s="1"/>
  <c r="I136" i="160"/>
  <c r="M136" i="160" s="1"/>
  <c r="F26" i="163" s="1"/>
  <c r="H136" i="160"/>
  <c r="L136" i="160" s="1"/>
  <c r="E26" i="163" s="1"/>
  <c r="J145" i="160"/>
  <c r="J143" i="160"/>
  <c r="N143" i="160" s="1"/>
  <c r="G33" i="163" s="1"/>
  <c r="I145" i="160"/>
  <c r="M145" i="160" s="1"/>
  <c r="F35" i="163" s="1"/>
  <c r="I143" i="160"/>
  <c r="M143" i="160" s="1"/>
  <c r="F33" i="163" s="1"/>
  <c r="H145" i="160"/>
  <c r="L145" i="160" s="1"/>
  <c r="E35" i="163" s="1"/>
  <c r="H143" i="160"/>
  <c r="L143" i="160" s="1"/>
  <c r="E33" i="163" s="1"/>
  <c r="J148" i="160"/>
  <c r="N148" i="160" s="1"/>
  <c r="G38" i="163" s="1"/>
  <c r="I148" i="160"/>
  <c r="M148" i="160" s="1"/>
  <c r="F38" i="163" s="1"/>
  <c r="H148" i="160"/>
  <c r="L148" i="160" s="1"/>
  <c r="E38" i="163" s="1"/>
  <c r="M123" i="163" l="1"/>
  <c r="J116" i="163"/>
  <c r="I116" i="163"/>
  <c r="I139" i="163"/>
  <c r="J133" i="163"/>
  <c r="J139" i="163"/>
  <c r="M126" i="163"/>
  <c r="A35" i="163"/>
  <c r="A28" i="163"/>
  <c r="B15" i="163"/>
  <c r="R144" i="160"/>
  <c r="K34" i="163" s="1"/>
  <c r="B33" i="163"/>
  <c r="B28" i="163"/>
  <c r="B23" i="163"/>
  <c r="C28" i="163"/>
  <c r="C15" i="163"/>
  <c r="C33" i="163"/>
  <c r="L111" i="160"/>
  <c r="E1" i="163" s="1"/>
  <c r="C38" i="163"/>
  <c r="B35" i="163"/>
  <c r="A26" i="163"/>
  <c r="B21" i="163"/>
  <c r="A18" i="163"/>
  <c r="C7" i="163"/>
  <c r="B3" i="163"/>
  <c r="A38" i="163"/>
  <c r="B38" i="163"/>
  <c r="C35" i="163"/>
  <c r="B30" i="163"/>
  <c r="B26" i="163"/>
  <c r="A23" i="163"/>
  <c r="C21" i="163"/>
  <c r="B18" i="163"/>
  <c r="A15" i="163"/>
  <c r="A5" i="163"/>
  <c r="C3" i="163"/>
  <c r="B1" i="163"/>
  <c r="C30" i="163"/>
  <c r="C26" i="163"/>
  <c r="C18" i="163"/>
  <c r="A12" i="163"/>
  <c r="B5" i="163"/>
  <c r="C1" i="163"/>
  <c r="C23" i="163"/>
  <c r="B12" i="163"/>
  <c r="C5" i="163"/>
  <c r="C12" i="163"/>
  <c r="A33" i="163"/>
  <c r="A21" i="163"/>
  <c r="A9" i="163"/>
  <c r="B7" i="163"/>
  <c r="A3" i="163"/>
  <c r="A30" i="163"/>
  <c r="A7" i="163"/>
  <c r="C9" i="163"/>
  <c r="B9" i="163"/>
  <c r="M129" i="163"/>
  <c r="K139" i="163"/>
  <c r="J145" i="163"/>
  <c r="I133" i="163"/>
  <c r="M133" i="163" s="1"/>
  <c r="K116" i="163"/>
  <c r="M116" i="163" s="1"/>
  <c r="I145" i="163"/>
  <c r="M149" i="163"/>
  <c r="K133" i="163"/>
  <c r="K145" i="163"/>
  <c r="R115" i="160"/>
  <c r="K5" i="163" s="1"/>
  <c r="N145" i="160"/>
  <c r="G35" i="163" s="1"/>
  <c r="T128" i="160"/>
  <c r="M18" i="163" s="1"/>
  <c r="T122" i="160"/>
  <c r="M12" i="163" s="1"/>
  <c r="Q115" i="160"/>
  <c r="J5" i="163" s="1"/>
  <c r="R132" i="160"/>
  <c r="K22" i="163" s="1"/>
  <c r="T125" i="160"/>
  <c r="M15" i="163" s="1"/>
  <c r="P144" i="160"/>
  <c r="I34" i="163" s="1"/>
  <c r="P138" i="160"/>
  <c r="I28" i="163" s="1"/>
  <c r="P132" i="160"/>
  <c r="I22" i="163" s="1"/>
  <c r="Q132" i="160"/>
  <c r="J22" i="163" s="1"/>
  <c r="R138" i="160"/>
  <c r="K28" i="163" s="1"/>
  <c r="Q138" i="160"/>
  <c r="J28" i="163" s="1"/>
  <c r="Q144" i="160"/>
  <c r="J34" i="163" s="1"/>
  <c r="T148" i="160"/>
  <c r="M38" i="163" s="1"/>
  <c r="M139" i="163" l="1"/>
  <c r="P115" i="160"/>
  <c r="I5" i="163" s="1"/>
  <c r="M145" i="163"/>
  <c r="T144" i="160"/>
  <c r="M34" i="163" s="1"/>
  <c r="T132" i="160"/>
  <c r="M22" i="163" s="1"/>
  <c r="T138" i="160"/>
  <c r="M28" i="163" s="1"/>
  <c r="T115" i="160" l="1"/>
  <c r="M5" i="163" s="1"/>
</calcChain>
</file>

<file path=xl/sharedStrings.xml><?xml version="1.0" encoding="utf-8"?>
<sst xmlns="http://schemas.openxmlformats.org/spreadsheetml/2006/main" count="127" uniqueCount="89">
  <si>
    <t>Samenwerking</t>
  </si>
  <si>
    <t xml:space="preserve"> </t>
  </si>
  <si>
    <t>Startlevel</t>
  </si>
  <si>
    <t>Midlevel</t>
  </si>
  <si>
    <t>Kickstartlevel</t>
  </si>
  <si>
    <t>Planning en prioriteiten</t>
  </si>
  <si>
    <t>Opmerkingen</t>
  </si>
  <si>
    <t>Voorkomen</t>
  </si>
  <si>
    <t>Betrouwbaarheid en stiptheid</t>
  </si>
  <si>
    <t>Luistervaardigheid</t>
  </si>
  <si>
    <t>Inlevingsvermogen</t>
  </si>
  <si>
    <t>Veilig handelen</t>
  </si>
  <si>
    <t>Assertiviteit</t>
  </si>
  <si>
    <t>Naam stagegever:</t>
  </si>
  <si>
    <t>Naam stagementor:</t>
  </si>
  <si>
    <t>Naam leerling:</t>
  </si>
  <si>
    <t>Generieke competenties / werkkwaliteiten</t>
  </si>
  <si>
    <t>Specifieke technische competenties</t>
  </si>
  <si>
    <t xml:space="preserve">
</t>
  </si>
  <si>
    <t xml:space="preserve">Planning en priroteiten </t>
  </si>
  <si>
    <t>Ja</t>
  </si>
  <si>
    <t>Neen</t>
  </si>
  <si>
    <t>Naam leerkracht / trajectbegeleider:</t>
  </si>
  <si>
    <t>Verantwoordelijk werken en oppervlakkig handelen wisselen elkaar af.</t>
  </si>
  <si>
    <t>Je slaat al eens een dagje over of meldt je ziek voor een kwaaltje (verkoudheid, hoofdpijn, keelpijn...).</t>
  </si>
  <si>
    <t>Je durft wel eens te lange pauzes nemen of vroeger naar huis vertrekken, zodat de collega’s niet altijd op jou kunnen rekenen.</t>
  </si>
  <si>
    <t>Je bent steeds aanwezig en zorgt ervoor dat het bedrijf op jou kan rekenen.</t>
  </si>
  <si>
    <t>Je bent ruim op voorhand aanwezig op het bedrijf. Je zit/staat bij het aanvangsuur klaar op de werkplek.</t>
  </si>
  <si>
    <t>Je bent zeer oprecht en geeft een vergissing meteen toe.</t>
  </si>
  <si>
    <t>Je komt geregeld te laat op het werk.</t>
  </si>
  <si>
    <t>Je toont weinig respect voor materialen en goederen en springt er onzorgvuldig mee om.</t>
  </si>
  <si>
    <t>Je luistert niet naar de opdracht en je bent afgeleid. Je geeft een afwezige indruk.</t>
  </si>
  <si>
    <t>Je luistert naar de opdracht, maar begrijpt niet steeds alle instructies.</t>
  </si>
  <si>
    <t>Je luistert naar de opdracht en begrijpt de instructies.</t>
  </si>
  <si>
    <t>Je voert alle instructies uit zoals gevraagd, maar valt stil wanneer een taak is uitgevoerd. Je meldt wel dat je klaar bent en wacht dan op de volgende opdracht. De prioriteit van de taken moet aangegeven worden. Je durft geen nieuwe taak aan te vatten zonder dat het expliciet opgedragen wordt.</t>
  </si>
  <si>
    <t>Je toont weinig initiatief tot samenwerking met collega’s. Je zondert je af.</t>
  </si>
  <si>
    <t>Je werkt geregeld samen met de groep, maar ziet niet in wanneer een teamlid moet geholpen worden. Je helpt niet spontaan, maar doet dit wel wanneer het gevraagd wordt.</t>
  </si>
  <si>
    <t>Je werkt vlot mee in het team en helpt collega’s.</t>
  </si>
  <si>
    <t>Je besteedt onvoldoende aandacht aan je persoonlijke hygiëne en/of je hebt een onverzorgd voorkomen.</t>
  </si>
  <si>
    <t>Je draagt soms kledij die niet in overeenstemming is met de bedrijfscultuur. Je durft al eens vergeten om de voorgeschreven bedrijfskledij aan te trekken.</t>
  </si>
  <si>
    <t>Je draagt de voorgeschreven bedrijfskledij niet of draagt kledij die niet in overeenstemming is met de bedrijfscultuur.</t>
  </si>
  <si>
    <t>Je hebt geen aansluiting met de bedrijfscultuur.</t>
  </si>
  <si>
    <t>Je houdt je niet altijd aan de bedrijfscultuur, maar past je wel aan wanneer hierover een opmerking gemaakt wordt.</t>
  </si>
  <si>
    <t>Je vult je werkuren in zonder enige affiniteit met het opgeleverde werk.</t>
  </si>
  <si>
    <t>Je communiceert op een ongepaste manier binnen het bedrijf.</t>
  </si>
  <si>
    <t xml:space="preserve">Je durft al eens uit de toon te vallen bij communicatie binnen het bedrijf.  </t>
  </si>
  <si>
    <t>Je hanteert gepast taalgebruik voor communicatie binnen het bedrijf.</t>
  </si>
  <si>
    <t>Je durft vragen te stellen wanneer je iets niet begrijpt.</t>
  </si>
  <si>
    <t>Je durft soms geen bijkomende inlichtingen te vragen wanneer je de opdracht niet begrepen hebt.</t>
  </si>
  <si>
    <t>Je stelt nooit vragen. Het is moeilijk na te gaan of je de opdracht begrepen hebt.</t>
  </si>
  <si>
    <t>Je respecteert de veiligheidsvoorschriften niet uit eigen beweging en moet hier vaak op gewezen worden.</t>
  </si>
  <si>
    <t>Je vergeet soms de veiligheidsvoorschriften in acht te nemen.</t>
  </si>
  <si>
    <t>Je handelt veilig in elke situatie en denkt hierover na.</t>
  </si>
  <si>
    <t>Jouw werkkwaliteiten in beeld</t>
  </si>
  <si>
    <t>Zou je de kans willen krijgen om jouw duaal traject in dit bedrijf te doorlopen? (kruis aan)</t>
  </si>
  <si>
    <t>Waarom wel of waarom niet?</t>
  </si>
  <si>
    <t>Je voelt je verantwoordelijk voor het eigen werk.</t>
  </si>
  <si>
    <t>Datum exploratieperiode:</t>
  </si>
  <si>
    <r>
      <t xml:space="preserve">Reflectie op de observatietool "Arbeidsrijpheid" </t>
    </r>
    <r>
      <rPr>
        <sz val="14"/>
        <rFont val="Calibri"/>
        <family val="2"/>
        <scheme val="minor"/>
      </rPr>
      <t>- na de exploratieperiode</t>
    </r>
  </si>
  <si>
    <t>Vond je deze exploratieperiode zinvol om aan je werkkwaliteiten te werken in een reële arbeidssituatie?</t>
  </si>
  <si>
    <t>Probeer zo uitgebreid mogelijk te antwoorden op onderstaande vragen</t>
  </si>
  <si>
    <t>Als de klassenraad jou duaal leren adviseert, aan welke werkkwaliteiten moet je dan zeker nog werken in je verdere traject?</t>
  </si>
  <si>
    <t>Heeft deze exploratieperiode jou geïnspireerd om voor duaal leren te kiezen of had je reeds een keuze gemaakt?</t>
  </si>
  <si>
    <t>Denk je van jezelf dat je deze handelingen en/of werkzaamheden zou aankunnen om te starten met een traject duaal leren binnen dit bedrijf? (kruis aan)</t>
  </si>
  <si>
    <t>Je geeft nooit toe dat je een vergissing hebt begaan.</t>
  </si>
  <si>
    <t>Je durft te verbergen dat je een vergissing hebt begaan.</t>
  </si>
  <si>
    <t>Je gaat meestal op de gepaste wijze om met materialen en goederen, maar je moet nog gewezen worden op orde.</t>
  </si>
  <si>
    <t>Je komt doorgaans net op tijd op het bedrijf aan, zodat je te laat op de werkplek verschijnt.</t>
  </si>
  <si>
    <t>Je komt laat aan op het bedrijf door overmacht, maar vergeet het bedrijf op voorhand op de hoogte te stellen van het voorval.</t>
  </si>
  <si>
    <t>Je verwittigt het bedrijf wanneer je te laat komt door overmacht.</t>
  </si>
  <si>
    <t>Je draagt extra zorg voor materialen en goederen en gaat er op de gepaste wijze mee om.</t>
  </si>
  <si>
    <t>Je komt door overmacht helemaal niet meer op het bedrijf opdagen. Je verwittigt het bedrijf niet.</t>
  </si>
  <si>
    <t>Je moet steeds opnieuw aan het werk gezet worden. Je stopt je weg wanneer een opdracht is afgerond en neemt een afwachtende houding aan. Je kunt geen prioriteit bij opdrachten onderscheiden.</t>
  </si>
  <si>
    <t>Je ziet werk en begint spontaan aan een nieuwe opdracht wanneer je met een taak klaar bent. Je meldt wanneer je klaar bent met de huidige taak. Je kunt ook de volgorde en de prioriteit van de taken goed inschatten.</t>
  </si>
  <si>
    <t>Je durft al eens bepaalde punten op het vlak van persoonlijke hygiëne of voorkomen die tot de bedrijfscultuur behoren te verwaarlozen, maar je past dit wel aan wanneer je hierover een opmerking krijgt.</t>
  </si>
  <si>
    <t>Je besteedt voldoende aandacht aan persoonlijke hygiëne en voorkomen zoals in de bedrijfscultuur past.</t>
  </si>
  <si>
    <t>Je draagt bedrijfskledij of kledij die past in de bedrijfscultuur.</t>
  </si>
  <si>
    <t>Je hebt totaal geen interesse voor het werk dat uitgevoerd moet worden. Je stelt ook nauwelijks vragen over het werk of het bedrijf. Je bent weinig gemotiveerd.</t>
  </si>
  <si>
    <t xml:space="preserve">Je toont je matig geïnteresseerd door het werk en het bedrijf. Je stelt soms vragen. </t>
  </si>
  <si>
    <t>Je toont heel veel interesse voor het werk en het bedrijf. Je stelt vragen en wilt bijleren. Je bent erg gemotiveerd.</t>
  </si>
  <si>
    <t>Je kunt je volledig inleven in de bedrijfscultuur.</t>
  </si>
  <si>
    <t>Welke handelingen en/of werkzaamheden worden er uitgevoerd binnen dit bedrijf en zijn die moeilijk of makkelijk haalbaar voor jou?</t>
  </si>
  <si>
    <t>Waarom denk je dat en kun je dit kort even toelichten?</t>
  </si>
  <si>
    <t>De observatietool 'Arbeidsrijpheid' tijdens de exploratieperiode dient om een goed zicht te krijgen op de generieke competenties/werkkwaliteiten waarover je beschikt in een reële arbeidssituatie of werkcontext.  'ME' in ME - tool staat voor 'Mezelf &amp; Exploratie'. Belangrijk om weten is dat je deze exploratieperiode doorloopt op het einde van je 2de graad secundair onderwijs (einde 4de jaar) en dat je nog niet over de onderstaande werkkwaliteiten hoeft te beschikken, het is en blijft een continu (leer)proces!</t>
  </si>
  <si>
    <t>Observatietool 'Arbeidsrijpheid' tijdens de exploratieperiode</t>
  </si>
  <si>
    <t>Heb je het gevoel dat je tijdens deze exploratieperiode gegroeid bent in je werkkwaliteiten en hoe merk je dit?</t>
  </si>
  <si>
    <t>ME-tool</t>
  </si>
  <si>
    <t>De tool is onderverdeeld in acht generieke competenties of werkkwaliteiten: betrouwbaarheid en stiptheid, luistervaardigheid, planning en prioriteiten, samenwerking, voorkomen, inlevingsvermogen, assertiviteit en veilig handelen. Daarnaast kun je jezelf scoren in drie categorieën: Start-level, Mid-level en Kickstart-level.                                                                                                                                                                                                                                                                                                                                                      Het is de bedoeling dat je voor elke werkkwaliteit en (indien van toepassing) bij elk onderdeel ervan een keuze maakt voor een van de drie categorieën. Je doet dit door het cijfer 5 te typen in het vakje naast de categorie waarbinnen je jezelf scoort. Je kunt ook per werkkwaliteit een of meer opmerkingen invoegen voor jezelf, je leerkracht / trajectbegeleider of de werkgever, mocht dit nodig zijn.</t>
  </si>
  <si>
    <t>Naast de generieke competenties/werkkwaliteiten willen we graag even polsen in welke mate jij beschikt over de specifieke technische competenties die nodig zijn om binnen het bedrijf werkzaamheden uit te voeren. Het is belangrijk om rekening te houden met het feit dat je nog niet over deze competenties hoeft te beschikken. We willen veeleer te weten komen of er een eventuele matching tussen jou en het bedrijf mogelijk is in de toekomst richting een duale leerweg.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</si>
</sst>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u/>
      <sz val="10"/>
      <color indexed="12"/>
      <name val="Arial"/>
      <family val="2"/>
    </font>
    <font>
      <sz val="10"/>
      <name val="Century Gothic"/>
      <family val="2"/>
    </font>
    <font>
      <u/>
      <sz val="10"/>
      <color indexed="12"/>
      <name val="Century Gothic"/>
      <family val="2"/>
    </font>
    <font>
      <sz val="10"/>
      <name val="Arial"/>
      <family val="2"/>
    </font>
    <font>
      <sz val="10"/>
      <name val="Calibri"/>
      <family val="2"/>
    </font>
    <font>
      <b/>
      <sz val="11"/>
      <name val="Calibri"/>
      <family val="2"/>
    </font>
    <font>
      <b/>
      <sz val="22"/>
      <name val="Calibri"/>
      <family val="2"/>
    </font>
    <font>
      <sz val="10"/>
      <name val="Calibri"/>
      <family val="2"/>
      <scheme val="minor"/>
    </font>
    <font>
      <sz val="9"/>
      <name val="Calibri"/>
      <family val="2"/>
      <scheme val="minor"/>
    </font>
    <font>
      <b/>
      <sz val="9"/>
      <name val="Calibri"/>
      <family val="2"/>
      <scheme val="minor"/>
    </font>
    <font>
      <sz val="48"/>
      <name val="Calibri"/>
      <family val="2"/>
      <scheme val="minor"/>
    </font>
    <font>
      <u/>
      <sz val="10"/>
      <color indexed="12"/>
      <name val="Calibri"/>
      <family val="2"/>
      <scheme val="minor"/>
    </font>
    <font>
      <b/>
      <sz val="12"/>
      <color rgb="FF00B0F0"/>
      <name val="Calibri"/>
      <family val="2"/>
      <scheme val="minor"/>
    </font>
    <font>
      <b/>
      <sz val="10"/>
      <name val="Calibri"/>
      <family val="2"/>
      <scheme val="minor"/>
    </font>
    <font>
      <sz val="28"/>
      <name val="Calibri"/>
      <family val="2"/>
      <scheme val="minor"/>
    </font>
    <font>
      <sz val="11"/>
      <name val="Calibri"/>
      <family val="2"/>
      <scheme val="minor"/>
    </font>
    <font>
      <sz val="18"/>
      <name val="Calibri"/>
      <family val="2"/>
      <scheme val="minor"/>
    </font>
    <font>
      <b/>
      <sz val="11"/>
      <name val="Calibri"/>
      <family val="2"/>
      <scheme val="minor"/>
    </font>
    <font>
      <b/>
      <sz val="14"/>
      <name val="Calibri"/>
      <family val="2"/>
      <scheme val="minor"/>
    </font>
    <font>
      <b/>
      <sz val="22"/>
      <name val="Calibri"/>
      <family val="2"/>
      <scheme val="minor"/>
    </font>
    <font>
      <sz val="14"/>
      <name val="Calibri"/>
      <family val="2"/>
      <scheme val="minor"/>
    </font>
    <font>
      <b/>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45">
    <border>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92D050"/>
      </left>
      <right/>
      <top style="thick">
        <color rgb="FF92D050"/>
      </top>
      <bottom style="thick">
        <color rgb="FF92D050"/>
      </bottom>
      <diagonal/>
    </border>
    <border>
      <left/>
      <right/>
      <top style="thick">
        <color rgb="FF92D050"/>
      </top>
      <bottom style="thick">
        <color rgb="FF92D050"/>
      </bottom>
      <diagonal/>
    </border>
    <border>
      <left/>
      <right style="thick">
        <color rgb="FF92D050"/>
      </right>
      <top style="thick">
        <color rgb="FF92D050"/>
      </top>
      <bottom style="thick">
        <color rgb="FF92D05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1" fillId="0" borderId="0" applyNumberFormat="0" applyFill="0" applyBorder="0" applyAlignment="0" applyProtection="0">
      <alignment vertical="top"/>
      <protection locked="0"/>
    </xf>
  </cellStyleXfs>
  <cellXfs count="170">
    <xf numFmtId="0" fontId="0" fillId="0" borderId="0" xfId="0"/>
    <xf numFmtId="0" fontId="3" fillId="0" borderId="0" xfId="1" applyFont="1" applyBorder="1" applyAlignment="1" applyProtection="1">
      <alignment vertical="center"/>
    </xf>
    <xf numFmtId="0" fontId="4" fillId="0" borderId="0" xfId="2"/>
    <xf numFmtId="0" fontId="2" fillId="0" borderId="0" xfId="2" applyFont="1" applyBorder="1"/>
    <xf numFmtId="0" fontId="2" fillId="0" borderId="0" xfId="2" applyFont="1" applyBorder="1" applyAlignment="1">
      <alignment vertical="center"/>
    </xf>
    <xf numFmtId="0" fontId="2" fillId="0" borderId="0" xfId="2" applyFont="1" applyBorder="1" applyAlignment="1"/>
    <xf numFmtId="0" fontId="4" fillId="0" borderId="0" xfId="2" applyBorder="1"/>
    <xf numFmtId="0" fontId="2" fillId="0" borderId="0" xfId="2" applyFont="1"/>
    <xf numFmtId="0" fontId="2" fillId="0" borderId="0" xfId="2" applyFont="1" applyAlignment="1">
      <alignment horizontal="center" vertical="center"/>
    </xf>
    <xf numFmtId="0" fontId="5" fillId="0" borderId="7" xfId="2" applyFont="1" applyBorder="1" applyAlignment="1">
      <alignment horizontal="center" vertical="center"/>
    </xf>
    <xf numFmtId="0" fontId="5" fillId="0" borderId="0" xfId="2" applyFont="1" applyBorder="1" applyAlignment="1">
      <alignment horizontal="center" vertical="center"/>
    </xf>
    <xf numFmtId="0" fontId="5" fillId="0" borderId="0" xfId="2" applyFont="1" applyBorder="1" applyAlignment="1">
      <alignment horizontal="left" vertical="center" wrapText="1"/>
    </xf>
    <xf numFmtId="0" fontId="5" fillId="0" borderId="24" xfId="2" applyFont="1" applyBorder="1" applyAlignment="1">
      <alignment horizontal="center" vertical="center"/>
    </xf>
    <xf numFmtId="0" fontId="8" fillId="3" borderId="0" xfId="2" applyFont="1" applyFill="1" applyBorder="1" applyAlignment="1">
      <alignment vertical="center"/>
    </xf>
    <xf numFmtId="0" fontId="9" fillId="3" borderId="0" xfId="2" applyFont="1" applyFill="1" applyBorder="1" applyAlignment="1">
      <alignment vertical="center"/>
    </xf>
    <xf numFmtId="0" fontId="10" fillId="3" borderId="0" xfId="2" applyFont="1" applyFill="1" applyBorder="1" applyAlignment="1">
      <alignment horizontal="center" vertical="center"/>
    </xf>
    <xf numFmtId="0" fontId="11" fillId="3" borderId="0" xfId="2" applyFont="1" applyFill="1" applyBorder="1" applyAlignment="1">
      <alignment vertical="center"/>
    </xf>
    <xf numFmtId="0" fontId="8" fillId="3" borderId="0" xfId="2" applyFont="1" applyFill="1" applyBorder="1" applyAlignment="1">
      <alignment horizontal="center" vertical="center"/>
    </xf>
    <xf numFmtId="0" fontId="8" fillId="0" borderId="0" xfId="2" applyFont="1" applyBorder="1" applyAlignment="1">
      <alignment vertical="center"/>
    </xf>
    <xf numFmtId="0" fontId="8" fillId="0" borderId="0" xfId="2" applyFont="1" applyBorder="1" applyAlignment="1"/>
    <xf numFmtId="0" fontId="8" fillId="0" borderId="0" xfId="2" applyFont="1"/>
    <xf numFmtId="0" fontId="8" fillId="0" borderId="0" xfId="2" applyFont="1" applyBorder="1"/>
    <xf numFmtId="0" fontId="12" fillId="0" borderId="0" xfId="1" applyFont="1" applyBorder="1" applyAlignment="1" applyProtection="1">
      <alignment vertical="center"/>
    </xf>
    <xf numFmtId="0" fontId="13" fillId="3" borderId="0" xfId="2" applyFont="1" applyFill="1" applyBorder="1" applyAlignment="1">
      <alignment vertical="center"/>
    </xf>
    <xf numFmtId="0" fontId="8" fillId="3" borderId="0" xfId="2" applyFont="1" applyFill="1" applyBorder="1" applyAlignment="1"/>
    <xf numFmtId="0" fontId="8" fillId="3" borderId="0" xfId="2" applyFont="1" applyFill="1" applyBorder="1" applyAlignment="1">
      <alignment vertical="center" wrapText="1"/>
    </xf>
    <xf numFmtId="0" fontId="9" fillId="3" borderId="0" xfId="2" applyFont="1" applyFill="1" applyBorder="1" applyAlignment="1">
      <alignment vertical="center" wrapText="1"/>
    </xf>
    <xf numFmtId="0" fontId="10" fillId="3" borderId="0" xfId="2" applyFont="1" applyFill="1" applyBorder="1" applyAlignment="1">
      <alignment horizontal="center" vertical="center" wrapText="1"/>
    </xf>
    <xf numFmtId="0" fontId="8" fillId="3" borderId="18" xfId="2" applyFont="1" applyFill="1" applyBorder="1" applyAlignment="1">
      <alignment vertical="center"/>
    </xf>
    <xf numFmtId="0" fontId="16" fillId="3" borderId="0" xfId="2" applyFont="1" applyFill="1" applyBorder="1" applyAlignment="1">
      <alignment horizontal="left" vertical="center"/>
    </xf>
    <xf numFmtId="0" fontId="16" fillId="3" borderId="0" xfId="2" applyFont="1" applyFill="1" applyBorder="1" applyAlignment="1">
      <alignment vertical="center"/>
    </xf>
    <xf numFmtId="0" fontId="16" fillId="3" borderId="18" xfId="2" applyFont="1" applyFill="1" applyBorder="1" applyAlignment="1">
      <alignment vertical="center"/>
    </xf>
    <xf numFmtId="0" fontId="4" fillId="0" borderId="0" xfId="2" applyNumberFormat="1" applyBorder="1"/>
    <xf numFmtId="0" fontId="4" fillId="0" borderId="0" xfId="2" applyBorder="1" applyAlignment="1">
      <alignment wrapText="1"/>
    </xf>
    <xf numFmtId="0" fontId="4" fillId="0" borderId="7" xfId="2" applyBorder="1"/>
    <xf numFmtId="0" fontId="4" fillId="0" borderId="0" xfId="0" applyFont="1"/>
    <xf numFmtId="0" fontId="8" fillId="3" borderId="0" xfId="2" applyFont="1" applyFill="1" applyBorder="1" applyAlignment="1">
      <alignment horizontal="right" vertical="center" wrapText="1"/>
    </xf>
    <xf numFmtId="0" fontId="14" fillId="3" borderId="7" xfId="2" applyFont="1" applyFill="1" applyBorder="1" applyAlignment="1">
      <alignment horizontal="center" vertical="center"/>
    </xf>
    <xf numFmtId="0" fontId="20" fillId="3" borderId="0" xfId="2" applyFont="1" applyFill="1" applyBorder="1" applyAlignment="1">
      <alignment vertical="center"/>
    </xf>
    <xf numFmtId="0" fontId="11" fillId="3" borderId="18" xfId="2" applyFont="1" applyFill="1" applyBorder="1" applyAlignment="1">
      <alignment vertical="center"/>
    </xf>
    <xf numFmtId="0" fontId="8" fillId="3" borderId="32" xfId="2" applyFont="1" applyFill="1" applyBorder="1"/>
    <xf numFmtId="0" fontId="20" fillId="3" borderId="31" xfId="2" applyFont="1" applyFill="1" applyBorder="1" applyAlignment="1">
      <alignment vertical="center"/>
    </xf>
    <xf numFmtId="0" fontId="8" fillId="3" borderId="22" xfId="2" applyFont="1" applyFill="1" applyBorder="1"/>
    <xf numFmtId="0" fontId="8" fillId="3" borderId="16" xfId="2" applyFont="1" applyFill="1" applyBorder="1" applyAlignment="1">
      <alignment horizontal="right" vertical="center" wrapText="1"/>
    </xf>
    <xf numFmtId="0" fontId="8" fillId="3" borderId="16" xfId="2" applyFont="1" applyFill="1" applyBorder="1" applyAlignment="1">
      <alignment vertical="center" wrapText="1"/>
    </xf>
    <xf numFmtId="0" fontId="20" fillId="3" borderId="16" xfId="2" applyFont="1" applyFill="1" applyBorder="1" applyAlignment="1">
      <alignment vertical="center"/>
    </xf>
    <xf numFmtId="0" fontId="20" fillId="3" borderId="17" xfId="2" applyFont="1" applyFill="1" applyBorder="1" applyAlignment="1">
      <alignment vertical="center"/>
    </xf>
    <xf numFmtId="0" fontId="14" fillId="3" borderId="0" xfId="2" applyFont="1" applyFill="1" applyBorder="1" applyAlignment="1">
      <alignment horizontal="center" vertical="center"/>
    </xf>
    <xf numFmtId="0" fontId="14" fillId="3" borderId="16" xfId="2" applyFont="1" applyFill="1" applyBorder="1" applyAlignment="1">
      <alignment horizontal="center" vertical="center"/>
    </xf>
    <xf numFmtId="0" fontId="16" fillId="0" borderId="19" xfId="2" applyFont="1" applyBorder="1" applyAlignment="1">
      <alignment horizontal="left" vertical="center"/>
    </xf>
    <xf numFmtId="0" fontId="16" fillId="0" borderId="20" xfId="2" applyFont="1" applyBorder="1" applyAlignment="1">
      <alignment horizontal="left" vertical="center"/>
    </xf>
    <xf numFmtId="0" fontId="16" fillId="0" borderId="18" xfId="2" applyFont="1" applyBorder="1" applyAlignment="1">
      <alignment horizontal="left" vertical="center"/>
    </xf>
    <xf numFmtId="0" fontId="17" fillId="3" borderId="37" xfId="2" applyFont="1" applyFill="1" applyBorder="1" applyAlignment="1">
      <alignment horizontal="center" vertical="center"/>
    </xf>
    <xf numFmtId="0" fontId="17" fillId="3" borderId="38" xfId="2" applyFont="1" applyFill="1" applyBorder="1" applyAlignment="1">
      <alignment horizontal="center" vertical="center"/>
    </xf>
    <xf numFmtId="0" fontId="17" fillId="3" borderId="39" xfId="2" applyFont="1" applyFill="1" applyBorder="1" applyAlignment="1">
      <alignment horizontal="center" vertical="center"/>
    </xf>
    <xf numFmtId="0" fontId="8" fillId="0" borderId="34" xfId="2" applyFont="1" applyBorder="1" applyAlignment="1">
      <alignment horizontal="left" vertical="center"/>
    </xf>
    <xf numFmtId="0" fontId="0" fillId="0" borderId="28" xfId="0" applyBorder="1"/>
    <xf numFmtId="0" fontId="0" fillId="0" borderId="33" xfId="0" applyBorder="1"/>
    <xf numFmtId="0" fontId="0" fillId="0" borderId="32" xfId="0" applyBorder="1"/>
    <xf numFmtId="0" fontId="0" fillId="0" borderId="0" xfId="0" applyBorder="1"/>
    <xf numFmtId="0" fontId="0" fillId="0" borderId="31" xfId="0" applyBorder="1"/>
    <xf numFmtId="0" fontId="0" fillId="0" borderId="22" xfId="0" applyBorder="1"/>
    <xf numFmtId="0" fontId="0" fillId="0" borderId="16" xfId="0" applyBorder="1"/>
    <xf numFmtId="0" fontId="0" fillId="0" borderId="17" xfId="0" applyBorder="1"/>
    <xf numFmtId="0" fontId="8" fillId="3" borderId="34" xfId="2" applyFont="1" applyFill="1" applyBorder="1" applyAlignment="1">
      <alignment horizontal="left" vertical="center"/>
    </xf>
    <xf numFmtId="0" fontId="8" fillId="3" borderId="28" xfId="2" applyFont="1" applyFill="1" applyBorder="1" applyAlignment="1">
      <alignment horizontal="left" vertical="center"/>
    </xf>
    <xf numFmtId="0" fontId="8" fillId="3" borderId="33" xfId="2" applyFont="1" applyFill="1" applyBorder="1" applyAlignment="1">
      <alignment horizontal="left" vertical="center"/>
    </xf>
    <xf numFmtId="0" fontId="8" fillId="3" borderId="32" xfId="2" applyFont="1" applyFill="1" applyBorder="1" applyAlignment="1">
      <alignment horizontal="left" vertical="center"/>
    </xf>
    <xf numFmtId="0" fontId="8" fillId="3" borderId="0" xfId="2" applyFont="1" applyFill="1" applyBorder="1" applyAlignment="1">
      <alignment horizontal="left" vertical="center"/>
    </xf>
    <xf numFmtId="0" fontId="8" fillId="3" borderId="31" xfId="2" applyFont="1" applyFill="1" applyBorder="1" applyAlignment="1">
      <alignment horizontal="left" vertical="center"/>
    </xf>
    <xf numFmtId="0" fontId="8" fillId="3" borderId="22" xfId="2" applyFont="1" applyFill="1" applyBorder="1" applyAlignment="1">
      <alignment horizontal="left" vertical="center"/>
    </xf>
    <xf numFmtId="0" fontId="8" fillId="3" borderId="16" xfId="2" applyFont="1" applyFill="1" applyBorder="1" applyAlignment="1">
      <alignment horizontal="left" vertical="center"/>
    </xf>
    <xf numFmtId="0" fontId="8" fillId="3" borderId="17" xfId="2" applyFont="1" applyFill="1" applyBorder="1" applyAlignment="1">
      <alignment horizontal="left" vertical="center"/>
    </xf>
    <xf numFmtId="0" fontId="16" fillId="3" borderId="19" xfId="2" applyFont="1" applyFill="1" applyBorder="1" applyAlignment="1">
      <alignment horizontal="right" vertical="center"/>
    </xf>
    <xf numFmtId="0" fontId="16" fillId="3" borderId="20" xfId="2" applyFont="1" applyFill="1" applyBorder="1" applyAlignment="1">
      <alignment horizontal="right" vertical="center"/>
    </xf>
    <xf numFmtId="0" fontId="16" fillId="3" borderId="19" xfId="2" applyFont="1" applyFill="1" applyBorder="1" applyAlignment="1">
      <alignment horizontal="left" vertical="center"/>
    </xf>
    <xf numFmtId="0" fontId="16" fillId="3" borderId="20" xfId="2" applyFont="1" applyFill="1" applyBorder="1" applyAlignment="1">
      <alignment horizontal="left" vertical="center"/>
    </xf>
    <xf numFmtId="0" fontId="16" fillId="3" borderId="18" xfId="2" applyFont="1" applyFill="1" applyBorder="1" applyAlignment="1">
      <alignment horizontal="left" vertical="center"/>
    </xf>
    <xf numFmtId="0" fontId="19" fillId="2" borderId="19" xfId="2" applyFont="1" applyFill="1" applyBorder="1" applyAlignment="1">
      <alignment horizontal="center" vertical="center"/>
    </xf>
    <xf numFmtId="0" fontId="19" fillId="2" borderId="20" xfId="2" applyFont="1" applyFill="1" applyBorder="1" applyAlignment="1">
      <alignment horizontal="center" vertical="center"/>
    </xf>
    <xf numFmtId="0" fontId="19" fillId="2" borderId="18" xfId="2" applyFont="1" applyFill="1" applyBorder="1" applyAlignment="1">
      <alignment horizontal="center" vertical="center"/>
    </xf>
    <xf numFmtId="0" fontId="5" fillId="0" borderId="20" xfId="2" applyFont="1" applyBorder="1" applyAlignment="1">
      <alignment horizontal="left" vertical="center" wrapText="1"/>
    </xf>
    <xf numFmtId="0" fontId="5" fillId="0" borderId="18" xfId="2" applyFont="1" applyBorder="1" applyAlignment="1">
      <alignment horizontal="left" vertical="center" wrapText="1"/>
    </xf>
    <xf numFmtId="0" fontId="6" fillId="0" borderId="24" xfId="2" applyFont="1" applyBorder="1" applyAlignment="1">
      <alignment horizontal="center" vertical="center" wrapText="1"/>
    </xf>
    <xf numFmtId="0" fontId="6" fillId="0" borderId="25"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24" xfId="2" applyFont="1" applyBorder="1" applyAlignment="1">
      <alignment horizontal="center" vertical="center"/>
    </xf>
    <xf numFmtId="0" fontId="6" fillId="0" borderId="25" xfId="2" applyFont="1" applyBorder="1" applyAlignment="1">
      <alignment horizontal="center" vertical="center"/>
    </xf>
    <xf numFmtId="0" fontId="6" fillId="0" borderId="10" xfId="2" applyFont="1" applyBorder="1" applyAlignment="1">
      <alignment horizontal="center" vertical="center"/>
    </xf>
    <xf numFmtId="0" fontId="7" fillId="0" borderId="41" xfId="2" applyFont="1" applyBorder="1" applyAlignment="1">
      <alignment horizontal="center" vertical="center"/>
    </xf>
    <xf numFmtId="0" fontId="7" fillId="0" borderId="40" xfId="2" applyFont="1" applyBorder="1" applyAlignment="1">
      <alignment horizontal="center" vertical="center"/>
    </xf>
    <xf numFmtId="0" fontId="7" fillId="0" borderId="24" xfId="2" applyFont="1" applyBorder="1" applyAlignment="1">
      <alignment horizontal="center" vertical="center"/>
    </xf>
    <xf numFmtId="0" fontId="7" fillId="0" borderId="10" xfId="2" applyFont="1" applyBorder="1" applyAlignment="1">
      <alignment horizontal="center" vertical="center"/>
    </xf>
    <xf numFmtId="0" fontId="16" fillId="2" borderId="34"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33" xfId="2" applyFont="1" applyFill="1" applyBorder="1" applyAlignment="1">
      <alignment horizontal="left" vertical="center" wrapText="1"/>
    </xf>
    <xf numFmtId="0" fontId="16" fillId="2" borderId="32"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31" xfId="2" applyFont="1" applyFill="1" applyBorder="1" applyAlignment="1">
      <alignment horizontal="left" vertical="center" wrapText="1"/>
    </xf>
    <xf numFmtId="0" fontId="16" fillId="2" borderId="22" xfId="2" applyFont="1" applyFill="1" applyBorder="1" applyAlignment="1">
      <alignment horizontal="left" vertical="center" wrapText="1"/>
    </xf>
    <xf numFmtId="0" fontId="16" fillId="2" borderId="16" xfId="2" applyFont="1" applyFill="1" applyBorder="1" applyAlignment="1">
      <alignment horizontal="left" vertical="center" wrapText="1"/>
    </xf>
    <xf numFmtId="0" fontId="16" fillId="2" borderId="17" xfId="2" applyFont="1" applyFill="1" applyBorder="1" applyAlignment="1">
      <alignment horizontal="left" vertical="center" wrapText="1"/>
    </xf>
    <xf numFmtId="0" fontId="16" fillId="3" borderId="0" xfId="2" applyFont="1" applyFill="1" applyBorder="1" applyAlignment="1">
      <alignment horizontal="center" vertical="center" wrapText="1"/>
    </xf>
    <xf numFmtId="0" fontId="6" fillId="4" borderId="7" xfId="2" applyFont="1" applyFill="1" applyBorder="1" applyAlignment="1">
      <alignment horizontal="center" vertical="center"/>
    </xf>
    <xf numFmtId="0" fontId="5" fillId="0" borderId="7" xfId="2" applyFont="1" applyBorder="1" applyAlignment="1">
      <alignment horizontal="center" vertical="center" wrapText="1"/>
    </xf>
    <xf numFmtId="0" fontId="7" fillId="0" borderId="7" xfId="2" applyFont="1" applyBorder="1" applyAlignment="1">
      <alignment horizontal="center" vertical="center"/>
    </xf>
    <xf numFmtId="0" fontId="5" fillId="0" borderId="24" xfId="2" applyFont="1" applyBorder="1" applyAlignment="1">
      <alignment horizontal="center" vertical="center" wrapText="1"/>
    </xf>
    <xf numFmtId="0" fontId="5" fillId="0" borderId="10" xfId="2" applyFont="1" applyBorder="1" applyAlignment="1">
      <alignment horizontal="center" vertical="center" wrapText="1"/>
    </xf>
    <xf numFmtId="0" fontId="6" fillId="4" borderId="19" xfId="2" applyFont="1" applyFill="1" applyBorder="1" applyAlignment="1">
      <alignment horizontal="center" vertical="center"/>
    </xf>
    <xf numFmtId="0" fontId="6" fillId="4" borderId="18" xfId="2" applyFont="1" applyFill="1" applyBorder="1" applyAlignment="1">
      <alignment horizontal="center" vertical="center"/>
    </xf>
    <xf numFmtId="0" fontId="6" fillId="4" borderId="10" xfId="2" applyFont="1" applyFill="1" applyBorder="1" applyAlignment="1">
      <alignment horizontal="center" vertical="center"/>
    </xf>
    <xf numFmtId="0" fontId="11" fillId="3" borderId="0" xfId="2" applyFont="1" applyFill="1" applyBorder="1" applyAlignment="1">
      <alignment horizontal="center" vertical="center"/>
    </xf>
    <xf numFmtId="16" fontId="15" fillId="3" borderId="0" xfId="2" applyNumberFormat="1" applyFont="1" applyFill="1" applyBorder="1" applyAlignment="1">
      <alignment horizontal="center" vertical="center"/>
    </xf>
    <xf numFmtId="0" fontId="5" fillId="0" borderId="28" xfId="2" applyFont="1" applyBorder="1" applyAlignment="1">
      <alignment horizontal="left" vertical="center" wrapText="1"/>
    </xf>
    <xf numFmtId="0" fontId="5" fillId="0" borderId="33" xfId="2" applyFont="1" applyBorder="1" applyAlignment="1">
      <alignment horizontal="left" vertical="center" wrapText="1"/>
    </xf>
    <xf numFmtId="0" fontId="8" fillId="2" borderId="6" xfId="2" applyFont="1" applyFill="1" applyBorder="1" applyAlignment="1">
      <alignment horizontal="center"/>
    </xf>
    <xf numFmtId="0" fontId="8" fillId="2" borderId="7" xfId="2" applyFont="1" applyFill="1" applyBorder="1" applyAlignment="1">
      <alignment horizontal="center"/>
    </xf>
    <xf numFmtId="0" fontId="8" fillId="2" borderId="27" xfId="2" applyFont="1" applyFill="1" applyBorder="1" applyAlignment="1">
      <alignment horizontal="center"/>
    </xf>
    <xf numFmtId="0" fontId="8" fillId="0" borderId="6" xfId="2" applyFont="1" applyBorder="1" applyAlignment="1">
      <alignment horizontal="left" vertical="center" wrapText="1"/>
    </xf>
    <xf numFmtId="0" fontId="8" fillId="0" borderId="7" xfId="2" applyFont="1" applyBorder="1" applyAlignment="1">
      <alignment horizontal="left" vertical="center" wrapText="1"/>
    </xf>
    <xf numFmtId="0" fontId="8" fillId="0" borderId="27" xfId="2" applyFont="1" applyBorder="1" applyAlignment="1">
      <alignment horizontal="left" vertical="center" wrapText="1"/>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27" xfId="2" applyFont="1" applyBorder="1" applyAlignment="1">
      <alignment horizontal="center" vertical="center"/>
    </xf>
    <xf numFmtId="0" fontId="8" fillId="2" borderId="44" xfId="2" applyFont="1" applyFill="1" applyBorder="1" applyAlignment="1">
      <alignment horizontal="center"/>
    </xf>
    <xf numFmtId="0" fontId="8" fillId="2" borderId="10" xfId="2" applyFont="1" applyFill="1" applyBorder="1" applyAlignment="1">
      <alignment horizontal="center"/>
    </xf>
    <xf numFmtId="0" fontId="8" fillId="2" borderId="40" xfId="2" applyFont="1" applyFill="1" applyBorder="1" applyAlignment="1">
      <alignment horizontal="center"/>
    </xf>
    <xf numFmtId="0" fontId="8" fillId="0" borderId="29"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23" xfId="2" applyFont="1" applyBorder="1" applyAlignment="1">
      <alignment horizontal="center" vertical="center" wrapText="1"/>
    </xf>
    <xf numFmtId="0" fontId="8" fillId="4" borderId="6" xfId="2" applyFont="1" applyFill="1" applyBorder="1" applyAlignment="1">
      <alignment horizontal="center"/>
    </xf>
    <xf numFmtId="0" fontId="8" fillId="4" borderId="7" xfId="2" applyFont="1" applyFill="1" applyBorder="1" applyAlignment="1">
      <alignment horizontal="center"/>
    </xf>
    <xf numFmtId="0" fontId="8" fillId="4" borderId="27" xfId="2" applyFont="1" applyFill="1" applyBorder="1" applyAlignment="1">
      <alignment horizontal="center"/>
    </xf>
    <xf numFmtId="0" fontId="16" fillId="2" borderId="11" xfId="2" applyNumberFormat="1" applyFont="1" applyFill="1" applyBorder="1" applyAlignment="1">
      <alignment horizontal="center" vertical="center"/>
    </xf>
    <xf numFmtId="0" fontId="16" fillId="2" borderId="12" xfId="2" applyNumberFormat="1" applyFont="1" applyFill="1" applyBorder="1" applyAlignment="1">
      <alignment horizontal="center" vertical="center"/>
    </xf>
    <xf numFmtId="0" fontId="16" fillId="2" borderId="42" xfId="2" applyNumberFormat="1" applyFont="1" applyFill="1" applyBorder="1" applyAlignment="1">
      <alignment horizontal="center" vertical="center"/>
    </xf>
    <xf numFmtId="0" fontId="16" fillId="2" borderId="43" xfId="2" applyFont="1" applyFill="1" applyBorder="1" applyAlignment="1">
      <alignment horizontal="center" vertical="center"/>
    </xf>
    <xf numFmtId="0" fontId="16" fillId="2" borderId="12" xfId="2" applyFont="1" applyFill="1" applyBorder="1" applyAlignment="1">
      <alignment horizontal="center" vertical="center"/>
    </xf>
    <xf numFmtId="0" fontId="16" fillId="2" borderId="13" xfId="2" applyFont="1" applyFill="1" applyBorder="1" applyAlignment="1">
      <alignment horizontal="center" vertical="center"/>
    </xf>
    <xf numFmtId="0" fontId="8" fillId="4" borderId="35" xfId="2" applyFont="1" applyFill="1" applyBorder="1" applyAlignment="1">
      <alignment horizontal="center"/>
    </xf>
    <xf numFmtId="0" fontId="8" fillId="4" borderId="21" xfId="2" applyFont="1" applyFill="1" applyBorder="1" applyAlignment="1">
      <alignment horizontal="center"/>
    </xf>
    <xf numFmtId="0" fontId="8" fillId="4" borderId="36" xfId="2" applyFont="1" applyFill="1" applyBorder="1" applyAlignment="1">
      <alignment horizontal="center"/>
    </xf>
    <xf numFmtId="0" fontId="22" fillId="3" borderId="3" xfId="2" applyFont="1" applyFill="1" applyBorder="1" applyAlignment="1">
      <alignment horizontal="center" vertical="center"/>
    </xf>
    <xf numFmtId="0" fontId="22" fillId="3" borderId="0" xfId="2" applyFont="1" applyFill="1" applyBorder="1" applyAlignment="1">
      <alignment horizontal="center" vertical="center"/>
    </xf>
    <xf numFmtId="0" fontId="22" fillId="3" borderId="4" xfId="2" applyFont="1" applyFill="1" applyBorder="1" applyAlignment="1">
      <alignment horizontal="center" vertical="center"/>
    </xf>
    <xf numFmtId="0" fontId="18" fillId="2" borderId="30" xfId="2" applyFont="1" applyFill="1" applyBorder="1" applyAlignment="1">
      <alignment horizontal="center" vertical="center"/>
    </xf>
    <xf numFmtId="0" fontId="18" fillId="2" borderId="15" xfId="2" applyFont="1" applyFill="1" applyBorder="1" applyAlignment="1">
      <alignment horizontal="center" vertical="center"/>
    </xf>
    <xf numFmtId="0" fontId="18" fillId="2" borderId="14" xfId="2" applyFont="1" applyFill="1" applyBorder="1" applyAlignment="1">
      <alignment horizontal="center" vertical="center"/>
    </xf>
    <xf numFmtId="0" fontId="8" fillId="0" borderId="8" xfId="2" applyFont="1" applyBorder="1" applyAlignment="1">
      <alignment horizontal="left" vertical="center" wrapText="1"/>
    </xf>
    <xf numFmtId="0" fontId="8" fillId="0" borderId="9" xfId="2" applyFont="1" applyBorder="1" applyAlignment="1">
      <alignment horizontal="left" vertical="center" wrapText="1"/>
    </xf>
    <xf numFmtId="0" fontId="8" fillId="0" borderId="26" xfId="2" applyFont="1" applyBorder="1" applyAlignment="1">
      <alignment horizontal="left" vertical="center" wrapText="1"/>
    </xf>
    <xf numFmtId="0" fontId="2" fillId="0" borderId="2" xfId="2" applyFont="1" applyBorder="1" applyAlignment="1">
      <alignment horizontal="center"/>
    </xf>
    <xf numFmtId="0" fontId="2" fillId="0" borderId="1" xfId="2" applyFont="1" applyBorder="1" applyAlignment="1">
      <alignment horizontal="center"/>
    </xf>
    <xf numFmtId="0" fontId="2" fillId="0" borderId="5" xfId="2" applyFont="1" applyBorder="1" applyAlignment="1">
      <alignment horizontal="center"/>
    </xf>
    <xf numFmtId="0" fontId="2" fillId="0" borderId="3" xfId="2" applyFont="1" applyBorder="1" applyAlignment="1">
      <alignment horizontal="center" vertical="center"/>
    </xf>
    <xf numFmtId="0" fontId="2" fillId="0" borderId="0" xfId="2" applyFont="1" applyBorder="1" applyAlignment="1">
      <alignment horizontal="center" vertical="center"/>
    </xf>
    <xf numFmtId="0" fontId="2" fillId="0" borderId="4" xfId="2" applyFont="1" applyBorder="1" applyAlignment="1">
      <alignment horizontal="center" vertical="center"/>
    </xf>
    <xf numFmtId="0" fontId="2" fillId="0" borderId="3" xfId="2" applyFont="1" applyBorder="1" applyAlignment="1">
      <alignment horizontal="center"/>
    </xf>
    <xf numFmtId="0" fontId="2" fillId="0" borderId="0" xfId="2" applyFont="1" applyBorder="1" applyAlignment="1">
      <alignment horizontal="center"/>
    </xf>
    <xf numFmtId="0" fontId="2" fillId="0" borderId="4" xfId="2" applyFont="1" applyBorder="1" applyAlignment="1">
      <alignment horizont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3" fillId="0" borderId="0" xfId="1" applyFont="1" applyBorder="1" applyAlignment="1" applyProtection="1">
      <alignment horizontal="left" vertical="center"/>
    </xf>
    <xf numFmtId="0" fontId="3" fillId="0" borderId="4" xfId="1" applyFont="1" applyBorder="1" applyAlignment="1" applyProtection="1">
      <alignment horizontal="left" vertical="center"/>
    </xf>
    <xf numFmtId="0" fontId="19" fillId="2" borderId="11" xfId="2" applyFont="1" applyFill="1" applyBorder="1" applyAlignment="1">
      <alignment horizontal="center" vertical="center"/>
    </xf>
    <xf numFmtId="0" fontId="19" fillId="2" borderId="12" xfId="2" applyFont="1" applyFill="1" applyBorder="1" applyAlignment="1">
      <alignment horizontal="center" vertical="center"/>
    </xf>
    <xf numFmtId="0" fontId="19" fillId="2" borderId="13" xfId="2" applyFont="1" applyFill="1" applyBorder="1" applyAlignment="1">
      <alignment horizontal="center" vertical="center"/>
    </xf>
    <xf numFmtId="0" fontId="2" fillId="4" borderId="35" xfId="2" applyFont="1" applyFill="1" applyBorder="1" applyAlignment="1">
      <alignment horizontal="center"/>
    </xf>
    <xf numFmtId="0" fontId="2" fillId="4" borderId="21" xfId="2" applyFont="1" applyFill="1" applyBorder="1" applyAlignment="1">
      <alignment horizontal="center"/>
    </xf>
    <xf numFmtId="0" fontId="2" fillId="4" borderId="36" xfId="2" applyFont="1" applyFill="1" applyBorder="1" applyAlignment="1">
      <alignment horizontal="center"/>
    </xf>
  </cellXfs>
  <cellStyles count="4">
    <cellStyle name="Hyperlink" xfId="1" builtinId="8"/>
    <cellStyle name="Hyperlink 2" xfId="3"/>
    <cellStyle name="Standaard" xfId="0" builtinId="0"/>
    <cellStyle name="Standaard 2" xfId="2"/>
  </cellStyles>
  <dxfs count="5">
    <dxf>
      <font>
        <color rgb="FF92D050"/>
      </font>
      <fill>
        <patternFill>
          <bgColor rgb="FF92D050"/>
        </patternFill>
      </fill>
    </dxf>
    <dxf>
      <font>
        <color rgb="FF92D050"/>
      </font>
      <fill>
        <patternFill>
          <bgColor rgb="FF92D050"/>
        </patternFill>
      </fill>
    </dxf>
    <dxf>
      <font>
        <color rgb="FF92D050"/>
      </font>
      <fill>
        <patternFill patternType="solid">
          <bgColor rgb="FF92D050"/>
        </patternFill>
      </fill>
    </dxf>
    <dxf>
      <font>
        <color rgb="FF92D050"/>
      </font>
      <fill>
        <patternFill>
          <bgColor rgb="FF92D050"/>
        </patternFill>
      </fill>
    </dxf>
    <dxf>
      <font>
        <color rgb="FF92D050"/>
      </font>
      <fill>
        <patternFill>
          <bgColor rgb="FF92D050"/>
        </patternFill>
      </fill>
    </dxf>
  </dxfs>
  <tableStyles count="0" defaultTableStyle="TableStyleMedium9" defaultPivotStyle="PivotStyleLight16"/>
  <colors>
    <mruColors>
      <color rgb="FFFF9900"/>
      <color rgb="FF00FF00"/>
      <color rgb="FFFF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29088076081673E-2"/>
          <c:y val="7.0550328705528853E-2"/>
          <c:w val="0.9311327709407976"/>
          <c:h val="0.88327785896569011"/>
        </c:manualLayout>
      </c:layout>
      <c:barChart>
        <c:barDir val="col"/>
        <c:grouping val="clustered"/>
        <c:varyColors val="0"/>
        <c:ser>
          <c:idx val="0"/>
          <c:order val="0"/>
          <c:tx>
            <c:v>Veilig handelen</c:v>
          </c:tx>
          <c:spPr>
            <a:solidFill>
              <a:srgbClr val="92D050"/>
            </a:solidFill>
            <a:ln>
              <a:solidFill>
                <a:srgbClr val="00B050"/>
              </a:solidFill>
            </a:ln>
          </c:spPr>
          <c:invertIfNegative val="0"/>
          <c:dLbls>
            <c:spPr>
              <a:ln>
                <a:noFill/>
              </a:ln>
            </c:spPr>
            <c:txPr>
              <a:bodyPr rot="0" vert="horz" anchor="ctr" anchorCtr="1"/>
              <a:lstStyle/>
              <a:p>
                <a:pPr>
                  <a:defRPr sz="1000">
                    <a:latin typeface="+mn-lt"/>
                  </a:defRPr>
                </a:pPr>
                <a:endParaRPr lang="nl-BE"/>
              </a:p>
            </c:txPr>
            <c:dLblPos val="out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Blad2!$M$38</c:f>
              <c:numCache>
                <c:formatCode>General</c:formatCode>
                <c:ptCount val="1"/>
                <c:pt idx="0">
                  <c:v>2.5</c:v>
                </c:pt>
              </c:numCache>
            </c:numRef>
          </c:val>
          <c:extLst>
            <c:ext xmlns:c16="http://schemas.microsoft.com/office/drawing/2014/chart" uri="{C3380CC4-5D6E-409C-BE32-E72D297353CC}">
              <c16:uniqueId val="{00000000-A050-461D-93E3-2A7F153956FD}"/>
            </c:ext>
          </c:extLst>
        </c:ser>
        <c:ser>
          <c:idx val="1"/>
          <c:order val="1"/>
          <c:tx>
            <c:v>Assertiviteit</c:v>
          </c:tx>
          <c:spPr>
            <a:solidFill>
              <a:srgbClr val="92D050"/>
            </a:solidFill>
            <a:ln>
              <a:solidFill>
                <a:srgbClr val="00B050"/>
              </a:solidFill>
            </a:ln>
          </c:spPr>
          <c:invertIfNegative val="0"/>
          <c:dLbls>
            <c:dLbl>
              <c:idx val="0"/>
              <c:spPr/>
              <c:txPr>
                <a:bodyPr rot="0" vert="horz" anchor="ctr" anchorCtr="0"/>
                <a:lstStyle/>
                <a:p>
                  <a:pPr>
                    <a:defRPr sz="1000"/>
                  </a:pPr>
                  <a:endParaRPr lang="nl-BE"/>
                </a:p>
              </c:txPr>
              <c:showLegendKey val="0"/>
              <c:showVal val="0"/>
              <c:showCatName val="0"/>
              <c:showSerName val="1"/>
              <c:showPercent val="0"/>
              <c:showBubbleSize val="0"/>
              <c:extLst>
                <c:ext xmlns:c16="http://schemas.microsoft.com/office/drawing/2014/chart" uri="{C3380CC4-5D6E-409C-BE32-E72D297353CC}">
                  <c16:uniqueId val="{00000000-2BB7-4472-9582-212F2BDAA123}"/>
                </c:ext>
              </c:extLst>
            </c:dLbl>
            <c:spPr>
              <a:noFill/>
              <a:ln>
                <a:noFill/>
              </a:ln>
              <a:effectLst/>
            </c:spPr>
            <c:txPr>
              <a:bodyPr rot="0" vert="horz"/>
              <a:lstStyle/>
              <a:p>
                <a:pPr>
                  <a:defRPr sz="1000"/>
                </a:pPr>
                <a:endParaRPr lang="nl-B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Blad2!$M$34</c:f>
              <c:numCache>
                <c:formatCode>General</c:formatCode>
                <c:ptCount val="1"/>
                <c:pt idx="0">
                  <c:v>1.25</c:v>
                </c:pt>
              </c:numCache>
            </c:numRef>
          </c:val>
          <c:extLst>
            <c:ext xmlns:c16="http://schemas.microsoft.com/office/drawing/2014/chart" uri="{C3380CC4-5D6E-409C-BE32-E72D297353CC}">
              <c16:uniqueId val="{00000002-A050-461D-93E3-2A7F153956FD}"/>
            </c:ext>
          </c:extLst>
        </c:ser>
        <c:ser>
          <c:idx val="2"/>
          <c:order val="2"/>
          <c:tx>
            <c:v>Inlevingsvermogen</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Blad2!$M$28</c:f>
              <c:numCache>
                <c:formatCode>General</c:formatCode>
                <c:ptCount val="1"/>
                <c:pt idx="0">
                  <c:v>4.166666666666667</c:v>
                </c:pt>
              </c:numCache>
            </c:numRef>
          </c:val>
          <c:extLst>
            <c:ext xmlns:c16="http://schemas.microsoft.com/office/drawing/2014/chart" uri="{C3380CC4-5D6E-409C-BE32-E72D297353CC}">
              <c16:uniqueId val="{00000003-A050-461D-93E3-2A7F153956FD}"/>
            </c:ext>
          </c:extLst>
        </c:ser>
        <c:ser>
          <c:idx val="3"/>
          <c:order val="3"/>
          <c:tx>
            <c:v>Voorkomen</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Blad2!$M$22</c:f>
              <c:numCache>
                <c:formatCode>General</c:formatCode>
                <c:ptCount val="1"/>
                <c:pt idx="0">
                  <c:v>3.75</c:v>
                </c:pt>
              </c:numCache>
            </c:numRef>
          </c:val>
          <c:extLst>
            <c:ext xmlns:c16="http://schemas.microsoft.com/office/drawing/2014/chart" uri="{C3380CC4-5D6E-409C-BE32-E72D297353CC}">
              <c16:uniqueId val="{00000004-A050-461D-93E3-2A7F153956FD}"/>
            </c:ext>
          </c:extLst>
        </c:ser>
        <c:ser>
          <c:idx val="4"/>
          <c:order val="4"/>
          <c:tx>
            <c:v>Samenwerking</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Blad2!$M$18</c:f>
              <c:numCache>
                <c:formatCode>General</c:formatCode>
                <c:ptCount val="1"/>
                <c:pt idx="0">
                  <c:v>2.5</c:v>
                </c:pt>
              </c:numCache>
            </c:numRef>
          </c:val>
          <c:extLst>
            <c:ext xmlns:c16="http://schemas.microsoft.com/office/drawing/2014/chart" uri="{C3380CC4-5D6E-409C-BE32-E72D297353CC}">
              <c16:uniqueId val="{00000005-A050-461D-93E3-2A7F153956FD}"/>
            </c:ext>
          </c:extLst>
        </c:ser>
        <c:ser>
          <c:idx val="5"/>
          <c:order val="5"/>
          <c:tx>
            <c:v>Planning en prioriteiten</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Blad2!$M$15</c:f>
              <c:numCache>
                <c:formatCode>General</c:formatCode>
                <c:ptCount val="1"/>
                <c:pt idx="0">
                  <c:v>2.5</c:v>
                </c:pt>
              </c:numCache>
            </c:numRef>
          </c:val>
          <c:extLst>
            <c:ext xmlns:c16="http://schemas.microsoft.com/office/drawing/2014/chart" uri="{C3380CC4-5D6E-409C-BE32-E72D297353CC}">
              <c16:uniqueId val="{00000006-A050-461D-93E3-2A7F153956FD}"/>
            </c:ext>
          </c:extLst>
        </c:ser>
        <c:ser>
          <c:idx val="6"/>
          <c:order val="6"/>
          <c:tx>
            <c:v>Luistervaardigheid</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Blad2!$M$12</c:f>
              <c:numCache>
                <c:formatCode>General</c:formatCode>
                <c:ptCount val="1"/>
                <c:pt idx="0">
                  <c:v>5</c:v>
                </c:pt>
              </c:numCache>
            </c:numRef>
          </c:val>
          <c:extLst>
            <c:ext xmlns:c16="http://schemas.microsoft.com/office/drawing/2014/chart" uri="{C3380CC4-5D6E-409C-BE32-E72D297353CC}">
              <c16:uniqueId val="{00000007-A050-461D-93E3-2A7F153956FD}"/>
            </c:ext>
          </c:extLst>
        </c:ser>
        <c:ser>
          <c:idx val="7"/>
          <c:order val="7"/>
          <c:tx>
            <c:v>Betrouwbaarheid en stiptheid</c:v>
          </c:tx>
          <c:spPr>
            <a:solidFill>
              <a:srgbClr val="92D050"/>
            </a:solidFill>
            <a:ln>
              <a:solidFill>
                <a:srgbClr val="00B050"/>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Blad2!$M$5</c:f>
              <c:numCache>
                <c:formatCode>General</c:formatCode>
                <c:ptCount val="1"/>
                <c:pt idx="0">
                  <c:v>3.5</c:v>
                </c:pt>
              </c:numCache>
            </c:numRef>
          </c:val>
          <c:extLst>
            <c:ext xmlns:c16="http://schemas.microsoft.com/office/drawing/2014/chart" uri="{C3380CC4-5D6E-409C-BE32-E72D297353CC}">
              <c16:uniqueId val="{00000008-A050-461D-93E3-2A7F153956FD}"/>
            </c:ext>
          </c:extLst>
        </c:ser>
        <c:dLbls>
          <c:showLegendKey val="0"/>
          <c:showVal val="0"/>
          <c:showCatName val="0"/>
          <c:showSerName val="0"/>
          <c:showPercent val="0"/>
          <c:showBubbleSize val="0"/>
        </c:dLbls>
        <c:gapWidth val="156"/>
        <c:overlap val="-100"/>
        <c:axId val="90713088"/>
        <c:axId val="90731264"/>
      </c:barChart>
      <c:catAx>
        <c:axId val="90713088"/>
        <c:scaling>
          <c:orientation val="minMax"/>
        </c:scaling>
        <c:delete val="1"/>
        <c:axPos val="b"/>
        <c:majorTickMark val="out"/>
        <c:minorTickMark val="none"/>
        <c:tickLblPos val="none"/>
        <c:crossAx val="90731264"/>
        <c:crosses val="autoZero"/>
        <c:auto val="1"/>
        <c:lblAlgn val="ctr"/>
        <c:lblOffset val="100"/>
        <c:noMultiLvlLbl val="0"/>
      </c:catAx>
      <c:valAx>
        <c:axId val="90731264"/>
        <c:scaling>
          <c:orientation val="minMax"/>
          <c:max val="5"/>
        </c:scaling>
        <c:delete val="1"/>
        <c:axPos val="l"/>
        <c:majorGridlines>
          <c:spPr>
            <a:ln>
              <a:solidFill>
                <a:schemeClr val="bg1">
                  <a:lumMod val="65000"/>
                </a:schemeClr>
              </a:solidFill>
            </a:ln>
          </c:spPr>
        </c:majorGridlines>
        <c:numFmt formatCode="General" sourceLinked="1"/>
        <c:majorTickMark val="out"/>
        <c:minorTickMark val="none"/>
        <c:tickLblPos val="none"/>
        <c:crossAx val="90713088"/>
        <c:crosses val="autoZero"/>
        <c:crossBetween val="between"/>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chart" Target="../charts/chart1.xml"/><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385272</xdr:colOff>
      <xdr:row>83</xdr:row>
      <xdr:rowOff>347095</xdr:rowOff>
    </xdr:from>
    <xdr:to>
      <xdr:col>0</xdr:col>
      <xdr:colOff>1202412</xdr:colOff>
      <xdr:row>85</xdr:row>
      <xdr:rowOff>116485</xdr:rowOff>
    </xdr:to>
    <xdr:pic>
      <xdr:nvPicPr>
        <xdr:cNvPr id="15" name="Afbeelding 14" descr="VOORKOMEN.png"/>
        <xdr:cNvPicPr>
          <a:picLocks noChangeAspect="1"/>
        </xdr:cNvPicPr>
      </xdr:nvPicPr>
      <xdr:blipFill>
        <a:blip xmlns:r="http://schemas.openxmlformats.org/officeDocument/2006/relationships" r:embed="rId1" cstate="print"/>
        <a:stretch>
          <a:fillRect/>
        </a:stretch>
      </xdr:blipFill>
      <xdr:spPr>
        <a:xfrm>
          <a:off x="385272" y="27906095"/>
          <a:ext cx="817140" cy="817140"/>
        </a:xfrm>
        <a:prstGeom prst="rect">
          <a:avLst/>
        </a:prstGeom>
      </xdr:spPr>
    </xdr:pic>
    <xdr:clientData/>
  </xdr:twoCellAnchor>
  <xdr:twoCellAnchor editAs="oneCell">
    <xdr:from>
      <xdr:col>0</xdr:col>
      <xdr:colOff>390562</xdr:colOff>
      <xdr:row>76</xdr:row>
      <xdr:rowOff>206353</xdr:rowOff>
    </xdr:from>
    <xdr:to>
      <xdr:col>0</xdr:col>
      <xdr:colOff>1207702</xdr:colOff>
      <xdr:row>78</xdr:row>
      <xdr:rowOff>451993</xdr:rowOff>
    </xdr:to>
    <xdr:pic>
      <xdr:nvPicPr>
        <xdr:cNvPr id="17" name="Afbeelding 16" descr="SAMENWERKING.png"/>
        <xdr:cNvPicPr>
          <a:picLocks noChangeAspect="1"/>
        </xdr:cNvPicPr>
      </xdr:nvPicPr>
      <xdr:blipFill>
        <a:blip xmlns:r="http://schemas.openxmlformats.org/officeDocument/2006/relationships" r:embed="rId2" cstate="print"/>
        <a:stretch>
          <a:fillRect/>
        </a:stretch>
      </xdr:blipFill>
      <xdr:spPr>
        <a:xfrm>
          <a:off x="390562" y="25235936"/>
          <a:ext cx="817140" cy="817140"/>
        </a:xfrm>
        <a:prstGeom prst="rect">
          <a:avLst/>
        </a:prstGeom>
      </xdr:spPr>
    </xdr:pic>
    <xdr:clientData/>
  </xdr:twoCellAnchor>
  <xdr:twoCellAnchor editAs="oneCell">
    <xdr:from>
      <xdr:col>0</xdr:col>
      <xdr:colOff>390564</xdr:colOff>
      <xdr:row>58</xdr:row>
      <xdr:rowOff>19089</xdr:rowOff>
    </xdr:from>
    <xdr:to>
      <xdr:col>0</xdr:col>
      <xdr:colOff>1207704</xdr:colOff>
      <xdr:row>60</xdr:row>
      <xdr:rowOff>36129</xdr:rowOff>
    </xdr:to>
    <xdr:pic>
      <xdr:nvPicPr>
        <xdr:cNvPr id="21" name="Afbeelding 20" descr="BETROUWBAARHEID EN STIPTHEID.png"/>
        <xdr:cNvPicPr>
          <a:picLocks noChangeAspect="1"/>
        </xdr:cNvPicPr>
      </xdr:nvPicPr>
      <xdr:blipFill>
        <a:blip xmlns:r="http://schemas.openxmlformats.org/officeDocument/2006/relationships" r:embed="rId3" cstate="print"/>
        <a:stretch>
          <a:fillRect/>
        </a:stretch>
      </xdr:blipFill>
      <xdr:spPr>
        <a:xfrm>
          <a:off x="390564" y="17926089"/>
          <a:ext cx="817140" cy="817140"/>
        </a:xfrm>
        <a:prstGeom prst="rect">
          <a:avLst/>
        </a:prstGeom>
      </xdr:spPr>
    </xdr:pic>
    <xdr:clientData/>
  </xdr:twoCellAnchor>
  <xdr:twoCellAnchor editAs="oneCell">
    <xdr:from>
      <xdr:col>0</xdr:col>
      <xdr:colOff>391623</xdr:colOff>
      <xdr:row>72</xdr:row>
      <xdr:rowOff>205297</xdr:rowOff>
    </xdr:from>
    <xdr:to>
      <xdr:col>0</xdr:col>
      <xdr:colOff>1208763</xdr:colOff>
      <xdr:row>73</xdr:row>
      <xdr:rowOff>736687</xdr:rowOff>
    </xdr:to>
    <xdr:pic>
      <xdr:nvPicPr>
        <xdr:cNvPr id="22" name="Afbeelding 21" descr="PLANNING&amp;PRIORITEITEN.png"/>
        <xdr:cNvPicPr>
          <a:picLocks noChangeAspect="1"/>
        </xdr:cNvPicPr>
      </xdr:nvPicPr>
      <xdr:blipFill>
        <a:blip xmlns:r="http://schemas.openxmlformats.org/officeDocument/2006/relationships" r:embed="rId4" cstate="print"/>
        <a:stretch>
          <a:fillRect/>
        </a:stretch>
      </xdr:blipFill>
      <xdr:spPr>
        <a:xfrm>
          <a:off x="391623" y="23033547"/>
          <a:ext cx="817140" cy="817140"/>
        </a:xfrm>
        <a:prstGeom prst="rect">
          <a:avLst/>
        </a:prstGeom>
      </xdr:spPr>
    </xdr:pic>
    <xdr:clientData/>
  </xdr:twoCellAnchor>
  <xdr:twoCellAnchor editAs="oneCell">
    <xdr:from>
      <xdr:col>0</xdr:col>
      <xdr:colOff>389504</xdr:colOff>
      <xdr:row>66</xdr:row>
      <xdr:rowOff>140704</xdr:rowOff>
    </xdr:from>
    <xdr:to>
      <xdr:col>0</xdr:col>
      <xdr:colOff>1206644</xdr:colOff>
      <xdr:row>68</xdr:row>
      <xdr:rowOff>386344</xdr:rowOff>
    </xdr:to>
    <xdr:pic>
      <xdr:nvPicPr>
        <xdr:cNvPr id="28" name="Afbeelding 27" descr="LUISTERVAARDIGHEID_2.png"/>
        <xdr:cNvPicPr>
          <a:picLocks noChangeAspect="1"/>
        </xdr:cNvPicPr>
      </xdr:nvPicPr>
      <xdr:blipFill>
        <a:blip xmlns:r="http://schemas.openxmlformats.org/officeDocument/2006/relationships" r:embed="rId5" cstate="print"/>
        <a:stretch>
          <a:fillRect/>
        </a:stretch>
      </xdr:blipFill>
      <xdr:spPr>
        <a:xfrm>
          <a:off x="389504" y="20852287"/>
          <a:ext cx="817140" cy="817140"/>
        </a:xfrm>
        <a:prstGeom prst="rect">
          <a:avLst/>
        </a:prstGeom>
      </xdr:spPr>
    </xdr:pic>
    <xdr:clientData/>
  </xdr:twoCellAnchor>
  <xdr:twoCellAnchor editAs="oneCell">
    <xdr:from>
      <xdr:col>0</xdr:col>
      <xdr:colOff>385272</xdr:colOff>
      <xdr:row>90</xdr:row>
      <xdr:rowOff>504770</xdr:rowOff>
    </xdr:from>
    <xdr:to>
      <xdr:col>0</xdr:col>
      <xdr:colOff>1202412</xdr:colOff>
      <xdr:row>93</xdr:row>
      <xdr:rowOff>3227</xdr:rowOff>
    </xdr:to>
    <xdr:pic>
      <xdr:nvPicPr>
        <xdr:cNvPr id="30" name="Afbeelding 29" descr="INLEVINGSVERMOGEN.png"/>
        <xdr:cNvPicPr>
          <a:picLocks noChangeAspect="1"/>
        </xdr:cNvPicPr>
      </xdr:nvPicPr>
      <xdr:blipFill>
        <a:blip xmlns:r="http://schemas.openxmlformats.org/officeDocument/2006/relationships" r:embed="rId6" cstate="print"/>
        <a:stretch>
          <a:fillRect/>
        </a:stretch>
      </xdr:blipFill>
      <xdr:spPr>
        <a:xfrm>
          <a:off x="385272" y="31069437"/>
          <a:ext cx="817140" cy="821373"/>
        </a:xfrm>
        <a:prstGeom prst="rect">
          <a:avLst/>
        </a:prstGeom>
      </xdr:spPr>
    </xdr:pic>
    <xdr:clientData/>
  </xdr:twoCellAnchor>
  <xdr:twoCellAnchor editAs="oneCell">
    <xdr:from>
      <xdr:col>0</xdr:col>
      <xdr:colOff>383156</xdr:colOff>
      <xdr:row>98</xdr:row>
      <xdr:rowOff>255013</xdr:rowOff>
    </xdr:from>
    <xdr:to>
      <xdr:col>0</xdr:col>
      <xdr:colOff>1200296</xdr:colOff>
      <xdr:row>101</xdr:row>
      <xdr:rowOff>119653</xdr:rowOff>
    </xdr:to>
    <xdr:pic>
      <xdr:nvPicPr>
        <xdr:cNvPr id="33" name="Afbeelding 32" descr="ASSERTIVITEIT2.png"/>
        <xdr:cNvPicPr>
          <a:picLocks noChangeAspect="1"/>
        </xdr:cNvPicPr>
      </xdr:nvPicPr>
      <xdr:blipFill>
        <a:blip xmlns:r="http://schemas.openxmlformats.org/officeDocument/2006/relationships" r:embed="rId7" cstate="print"/>
        <a:stretch>
          <a:fillRect/>
        </a:stretch>
      </xdr:blipFill>
      <xdr:spPr>
        <a:xfrm>
          <a:off x="383156" y="33973513"/>
          <a:ext cx="817140" cy="817140"/>
        </a:xfrm>
        <a:prstGeom prst="rect">
          <a:avLst/>
        </a:prstGeom>
      </xdr:spPr>
    </xdr:pic>
    <xdr:clientData/>
  </xdr:twoCellAnchor>
  <xdr:twoCellAnchor editAs="oneCell">
    <xdr:from>
      <xdr:col>3</xdr:col>
      <xdr:colOff>857213</xdr:colOff>
      <xdr:row>0</xdr:row>
      <xdr:rowOff>285742</xdr:rowOff>
    </xdr:from>
    <xdr:to>
      <xdr:col>6</xdr:col>
      <xdr:colOff>361837</xdr:colOff>
      <xdr:row>4</xdr:row>
      <xdr:rowOff>31616</xdr:rowOff>
    </xdr:to>
    <xdr:pic>
      <xdr:nvPicPr>
        <xdr:cNvPr id="36" name="Afbeelding 35"/>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62513" y="285742"/>
          <a:ext cx="4400474" cy="888874"/>
        </a:xfrm>
        <a:prstGeom prst="rect">
          <a:avLst/>
        </a:prstGeom>
        <a:noFill/>
      </xdr:spPr>
    </xdr:pic>
    <xdr:clientData/>
  </xdr:twoCellAnchor>
  <xdr:twoCellAnchor editAs="oneCell">
    <xdr:from>
      <xdr:col>0</xdr:col>
      <xdr:colOff>200005</xdr:colOff>
      <xdr:row>0</xdr:row>
      <xdr:rowOff>285737</xdr:rowOff>
    </xdr:from>
    <xdr:to>
      <xdr:col>2</xdr:col>
      <xdr:colOff>88305</xdr:colOff>
      <xdr:row>4</xdr:row>
      <xdr:rowOff>45543</xdr:rowOff>
    </xdr:to>
    <xdr:pic>
      <xdr:nvPicPr>
        <xdr:cNvPr id="38" name="Afbeelding 37"/>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00005" y="285737"/>
          <a:ext cx="3641150" cy="902806"/>
        </a:xfrm>
        <a:prstGeom prst="rect">
          <a:avLst/>
        </a:prstGeom>
      </xdr:spPr>
    </xdr:pic>
    <xdr:clientData/>
  </xdr:twoCellAnchor>
  <xdr:twoCellAnchor>
    <xdr:from>
      <xdr:col>0</xdr:col>
      <xdr:colOff>76200</xdr:colOff>
      <xdr:row>111</xdr:row>
      <xdr:rowOff>31750</xdr:rowOff>
    </xdr:from>
    <xdr:to>
      <xdr:col>6</xdr:col>
      <xdr:colOff>485775</xdr:colOff>
      <xdr:row>152</xdr:row>
      <xdr:rowOff>314325</xdr:rowOff>
    </xdr:to>
    <xdr:graphicFrame macro="">
      <xdr:nvGraphicFramePr>
        <xdr:cNvPr id="46" name="Grafiek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112</xdr:row>
      <xdr:rowOff>127848</xdr:rowOff>
    </xdr:from>
    <xdr:to>
      <xdr:col>0</xdr:col>
      <xdr:colOff>1012213</xdr:colOff>
      <xdr:row>114</xdr:row>
      <xdr:rowOff>86727</xdr:rowOff>
    </xdr:to>
    <xdr:sp macro="" textlink="">
      <xdr:nvSpPr>
        <xdr:cNvPr id="48" name="Tekstvak 1"/>
        <xdr:cNvSpPr txBox="1"/>
      </xdr:nvSpPr>
      <xdr:spPr>
        <a:xfrm rot="19377833">
          <a:off x="0" y="38018298"/>
          <a:ext cx="1012213" cy="2827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nl-BE" sz="1050" b="1"/>
            <a:t>Kickstartlevel</a:t>
          </a:r>
        </a:p>
      </xdr:txBody>
    </xdr:sp>
    <xdr:clientData/>
  </xdr:twoCellAnchor>
  <xdr:twoCellAnchor>
    <xdr:from>
      <xdr:col>0</xdr:col>
      <xdr:colOff>226473</xdr:colOff>
      <xdr:row>131</xdr:row>
      <xdr:rowOff>107531</xdr:rowOff>
    </xdr:from>
    <xdr:to>
      <xdr:col>0</xdr:col>
      <xdr:colOff>976511</xdr:colOff>
      <xdr:row>133</xdr:row>
      <xdr:rowOff>66410</xdr:rowOff>
    </xdr:to>
    <xdr:sp macro="" textlink="">
      <xdr:nvSpPr>
        <xdr:cNvPr id="49" name="Tekstvak 1"/>
        <xdr:cNvSpPr txBox="1"/>
      </xdr:nvSpPr>
      <xdr:spPr>
        <a:xfrm rot="19377833">
          <a:off x="226473" y="41074556"/>
          <a:ext cx="750038" cy="2827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nl-BE" sz="1050" b="1"/>
            <a:t>Midlevel</a:t>
          </a:r>
        </a:p>
      </xdr:txBody>
    </xdr:sp>
    <xdr:clientData/>
  </xdr:twoCellAnchor>
  <xdr:twoCellAnchor>
    <xdr:from>
      <xdr:col>0</xdr:col>
      <xdr:colOff>209549</xdr:colOff>
      <xdr:row>150</xdr:row>
      <xdr:rowOff>133350</xdr:rowOff>
    </xdr:from>
    <xdr:to>
      <xdr:col>0</xdr:col>
      <xdr:colOff>959587</xdr:colOff>
      <xdr:row>152</xdr:row>
      <xdr:rowOff>92229</xdr:rowOff>
    </xdr:to>
    <xdr:sp macro="" textlink="">
      <xdr:nvSpPr>
        <xdr:cNvPr id="50" name="Tekstvak 1"/>
        <xdr:cNvSpPr txBox="1"/>
      </xdr:nvSpPr>
      <xdr:spPr>
        <a:xfrm rot="19377833">
          <a:off x="209549" y="44176950"/>
          <a:ext cx="750038" cy="2827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nl-BE" sz="1050" b="1"/>
            <a:t>Startlevel</a:t>
          </a:r>
        </a:p>
      </xdr:txBody>
    </xdr:sp>
    <xdr:clientData/>
  </xdr:twoCellAnchor>
  <xdr:twoCellAnchor editAs="oneCell">
    <xdr:from>
      <xdr:col>3</xdr:col>
      <xdr:colOff>857213</xdr:colOff>
      <xdr:row>0</xdr:row>
      <xdr:rowOff>285742</xdr:rowOff>
    </xdr:from>
    <xdr:to>
      <xdr:col>6</xdr:col>
      <xdr:colOff>361837</xdr:colOff>
      <xdr:row>4</xdr:row>
      <xdr:rowOff>31616</xdr:rowOff>
    </xdr:to>
    <xdr:pic>
      <xdr:nvPicPr>
        <xdr:cNvPr id="16" name="Afbeelding 15"/>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62513" y="285742"/>
          <a:ext cx="4400474" cy="888874"/>
        </a:xfrm>
        <a:prstGeom prst="rect">
          <a:avLst/>
        </a:prstGeom>
        <a:noFill/>
      </xdr:spPr>
    </xdr:pic>
    <xdr:clientData/>
  </xdr:twoCellAnchor>
  <xdr:twoCellAnchor editAs="oneCell">
    <xdr:from>
      <xdr:col>0</xdr:col>
      <xdr:colOff>606500</xdr:colOff>
      <xdr:row>21</xdr:row>
      <xdr:rowOff>133319</xdr:rowOff>
    </xdr:from>
    <xdr:to>
      <xdr:col>2</xdr:col>
      <xdr:colOff>95614</xdr:colOff>
      <xdr:row>24</xdr:row>
      <xdr:rowOff>240345</xdr:rowOff>
    </xdr:to>
    <xdr:pic>
      <xdr:nvPicPr>
        <xdr:cNvPr id="18" name="Afbeelding 17" descr="C:\Users\kbollaert\AppData\Local\Microsoft\Windows\Temporary Internet Files\Content.Outlook\3ELNSR4F\DuLeGO!.jpg"/>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06500" y="6134069"/>
          <a:ext cx="3241964" cy="964276"/>
        </a:xfrm>
        <a:prstGeom prst="rect">
          <a:avLst/>
        </a:prstGeom>
        <a:noFill/>
        <a:ln>
          <a:noFill/>
        </a:ln>
      </xdr:spPr>
    </xdr:pic>
    <xdr:clientData/>
  </xdr:twoCellAnchor>
  <xdr:twoCellAnchor editAs="oneCell">
    <xdr:from>
      <xdr:col>0</xdr:col>
      <xdr:colOff>200005</xdr:colOff>
      <xdr:row>0</xdr:row>
      <xdr:rowOff>285737</xdr:rowOff>
    </xdr:from>
    <xdr:to>
      <xdr:col>2</xdr:col>
      <xdr:colOff>88305</xdr:colOff>
      <xdr:row>4</xdr:row>
      <xdr:rowOff>45543</xdr:rowOff>
    </xdr:to>
    <xdr:pic>
      <xdr:nvPicPr>
        <xdr:cNvPr id="19" name="Afbeelding 18"/>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00005" y="285737"/>
          <a:ext cx="3641150" cy="902806"/>
        </a:xfrm>
        <a:prstGeom prst="rect">
          <a:avLst/>
        </a:prstGeom>
      </xdr:spPr>
    </xdr:pic>
    <xdr:clientData/>
  </xdr:twoCellAnchor>
  <xdr:twoCellAnchor editAs="oneCell">
    <xdr:from>
      <xdr:col>3</xdr:col>
      <xdr:colOff>2021430</xdr:colOff>
      <xdr:row>20</xdr:row>
      <xdr:rowOff>20456</xdr:rowOff>
    </xdr:from>
    <xdr:to>
      <xdr:col>5</xdr:col>
      <xdr:colOff>1949458</xdr:colOff>
      <xdr:row>25</xdr:row>
      <xdr:rowOff>175673</xdr:rowOff>
    </xdr:to>
    <xdr:pic>
      <xdr:nvPicPr>
        <xdr:cNvPr id="20" name="Afbeelding 19" descr="Kickstart_logo.jpg"/>
        <xdr:cNvPicPr>
          <a:picLocks noChangeAspect="1"/>
        </xdr:cNvPicPr>
      </xdr:nvPicPr>
      <xdr:blipFill>
        <a:blip xmlns:r="http://schemas.openxmlformats.org/officeDocument/2006/relationships" r:embed="rId12" cstate="print"/>
        <a:stretch>
          <a:fillRect/>
        </a:stretch>
      </xdr:blipFill>
      <xdr:spPr>
        <a:xfrm>
          <a:off x="6326730" y="5735456"/>
          <a:ext cx="2652178" cy="1583967"/>
        </a:xfrm>
        <a:prstGeom prst="rect">
          <a:avLst/>
        </a:prstGeom>
      </xdr:spPr>
    </xdr:pic>
    <xdr:clientData/>
  </xdr:twoCellAnchor>
  <xdr:twoCellAnchor editAs="oneCell">
    <xdr:from>
      <xdr:col>0</xdr:col>
      <xdr:colOff>381001</xdr:colOff>
      <xdr:row>104</xdr:row>
      <xdr:rowOff>74202</xdr:rowOff>
    </xdr:from>
    <xdr:to>
      <xdr:col>0</xdr:col>
      <xdr:colOff>1198141</xdr:colOff>
      <xdr:row>106</xdr:row>
      <xdr:rowOff>319842</xdr:rowOff>
    </xdr:to>
    <xdr:pic>
      <xdr:nvPicPr>
        <xdr:cNvPr id="23" name="Afbeelding 22" descr="veiligheidMetHelm-01.png"/>
        <xdr:cNvPicPr>
          <a:picLocks noChangeAspect="1"/>
        </xdr:cNvPicPr>
      </xdr:nvPicPr>
      <xdr:blipFill>
        <a:blip xmlns:r="http://schemas.openxmlformats.org/officeDocument/2006/relationships" r:embed="rId13" cstate="print"/>
        <a:stretch>
          <a:fillRect/>
        </a:stretch>
      </xdr:blipFill>
      <xdr:spPr>
        <a:xfrm>
          <a:off x="381001" y="35914660"/>
          <a:ext cx="817140" cy="81714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0.00254</cdr:x>
      <cdr:y>0.00355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0.00254</cdr:x>
      <cdr:y>0.00355</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12</xdr:col>
      <xdr:colOff>93660</xdr:colOff>
      <xdr:row>1</xdr:row>
      <xdr:rowOff>114301</xdr:rowOff>
    </xdr:from>
    <xdr:to>
      <xdr:col>24</xdr:col>
      <xdr:colOff>300768</xdr:colOff>
      <xdr:row>6</xdr:row>
      <xdr:rowOff>47625</xdr:rowOff>
    </xdr:to>
    <xdr:pic>
      <xdr:nvPicPr>
        <xdr:cNvPr id="3" name="Afbeelding 2" descr="logo GO!.png"/>
        <xdr:cNvPicPr>
          <a:picLocks noChangeAspect="1"/>
        </xdr:cNvPicPr>
      </xdr:nvPicPr>
      <xdr:blipFill>
        <a:blip xmlns:r="http://schemas.openxmlformats.org/officeDocument/2006/relationships" r:embed="rId1" cstate="print"/>
        <a:stretch>
          <a:fillRect/>
        </a:stretch>
      </xdr:blipFill>
      <xdr:spPr>
        <a:xfrm>
          <a:off x="3789360" y="285751"/>
          <a:ext cx="2826483" cy="790574"/>
        </a:xfrm>
        <a:prstGeom prst="rect">
          <a:avLst/>
        </a:prstGeom>
      </xdr:spPr>
    </xdr:pic>
    <xdr:clientData/>
  </xdr:twoCellAnchor>
  <xdr:twoCellAnchor editAs="oneCell">
    <xdr:from>
      <xdr:col>0</xdr:col>
      <xdr:colOff>209551</xdr:colOff>
      <xdr:row>1</xdr:row>
      <xdr:rowOff>114300</xdr:rowOff>
    </xdr:from>
    <xdr:to>
      <xdr:col>8</xdr:col>
      <xdr:colOff>104775</xdr:colOff>
      <xdr:row>6</xdr:row>
      <xdr:rowOff>39092</xdr:rowOff>
    </xdr:to>
    <xdr:pic>
      <xdr:nvPicPr>
        <xdr:cNvPr id="4" name="Afbeelding 3" descr="DuLeGO!.jpg"/>
        <xdr:cNvPicPr>
          <a:picLocks noChangeAspect="1"/>
        </xdr:cNvPicPr>
      </xdr:nvPicPr>
      <xdr:blipFill>
        <a:blip xmlns:r="http://schemas.openxmlformats.org/officeDocument/2006/relationships" r:embed="rId2" cstate="print"/>
        <a:stretch>
          <a:fillRect/>
        </a:stretch>
      </xdr:blipFill>
      <xdr:spPr>
        <a:xfrm>
          <a:off x="209551" y="285750"/>
          <a:ext cx="2638424" cy="7820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an/Application%20Data/Microsoft/Excel/Programma%20CDO/EVA%20BGV%202010%20-%202011/DW%201/Rapport%20vaardigheden%20D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Jan/Bureaublad/proefjes%203112/PILT%202011%20-%202012%20PAV%202de&#176;%20nieuwe%20versie%20REVA03-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1"/>
      <sheetName val="L 2"/>
      <sheetName val="L 3"/>
      <sheetName val="L 4"/>
      <sheetName val="L 5"/>
      <sheetName val="L 6"/>
      <sheetName val="L 7"/>
      <sheetName val="L 8"/>
      <sheetName val="L 9"/>
      <sheetName val="L 10"/>
      <sheetName val="L 11"/>
      <sheetName val="L 12"/>
      <sheetName val="L 13"/>
      <sheetName val="L 14"/>
      <sheetName val="L 15"/>
      <sheetName val="L 16"/>
      <sheetName val="L 17"/>
      <sheetName val="L 18"/>
      <sheetName val="Aard van evaluatie - modules"/>
    </sheetNames>
    <sheetDataSet>
      <sheetData sheetId="0">
        <row r="6">
          <cell r="G6" t="str">
            <v>Pistoolschilderwerk</v>
          </cell>
        </row>
      </sheetData>
      <sheetData sheetId="1">
        <row r="6">
          <cell r="G6" t="str">
            <v>Onthaal</v>
          </cell>
        </row>
      </sheetData>
      <sheetData sheetId="2">
        <row r="6">
          <cell r="G6" t="str">
            <v>Onthaal</v>
          </cell>
        </row>
      </sheetData>
      <sheetData sheetId="3">
        <row r="6">
          <cell r="G6" t="str">
            <v>Keukenorganisatie</v>
          </cell>
        </row>
      </sheetData>
      <sheetData sheetId="4">
        <row r="6">
          <cell r="G6" t="str">
            <v>Onthaal</v>
          </cell>
        </row>
      </sheetData>
      <sheetData sheetId="5">
        <row r="6">
          <cell r="G6" t="str">
            <v>Onthaal</v>
          </cell>
        </row>
      </sheetData>
      <sheetData sheetId="6">
        <row r="6">
          <cell r="G6" t="str">
            <v>Onthaal</v>
          </cell>
        </row>
      </sheetData>
      <sheetData sheetId="7">
        <row r="6">
          <cell r="G6" t="str">
            <v>Onthaal</v>
          </cell>
        </row>
      </sheetData>
      <sheetData sheetId="8">
        <row r="6">
          <cell r="G6" t="str">
            <v>Onthaal</v>
          </cell>
        </row>
      </sheetData>
      <sheetData sheetId="9">
        <row r="6">
          <cell r="G6" t="str">
            <v>Onthaal</v>
          </cell>
        </row>
      </sheetData>
      <sheetData sheetId="10">
        <row r="6">
          <cell r="G6" t="str">
            <v>Kassawerk</v>
          </cell>
        </row>
      </sheetData>
      <sheetData sheetId="11">
        <row r="6">
          <cell r="G6" t="str">
            <v>Onthaal</v>
          </cell>
        </row>
      </sheetData>
      <sheetData sheetId="12">
        <row r="6">
          <cell r="G6" t="str">
            <v>Onthaal</v>
          </cell>
        </row>
      </sheetData>
      <sheetData sheetId="13">
        <row r="6">
          <cell r="G6" t="str">
            <v>Onthaal</v>
          </cell>
        </row>
      </sheetData>
      <sheetData sheetId="14">
        <row r="6">
          <cell r="G6" t="str">
            <v>Onthaal</v>
          </cell>
        </row>
      </sheetData>
      <sheetData sheetId="15">
        <row r="6">
          <cell r="G6" t="str">
            <v>Onthaal</v>
          </cell>
        </row>
      </sheetData>
      <sheetData sheetId="16">
        <row r="6">
          <cell r="G6" t="str">
            <v>Onthaal</v>
          </cell>
        </row>
      </sheetData>
      <sheetData sheetId="17">
        <row r="6">
          <cell r="G6" t="str">
            <v>Onthaal</v>
          </cell>
        </row>
      </sheetData>
      <sheetData sheetId="18">
        <row r="3">
          <cell r="B3" t="str">
            <v>praktische test</v>
          </cell>
          <cell r="D3" t="str">
            <v>Bekisting</v>
          </cell>
        </row>
        <row r="4">
          <cell r="B4" t="str">
            <v>minitest</v>
          </cell>
          <cell r="D4" t="str">
            <v>IJzervlechtwerk</v>
          </cell>
        </row>
        <row r="5">
          <cell r="B5" t="str">
            <v>herhalingsoefeningen</v>
          </cell>
          <cell r="D5" t="str">
            <v>Betonwerk</v>
          </cell>
        </row>
        <row r="6">
          <cell r="B6" t="str">
            <v>herhalingstest</v>
          </cell>
          <cell r="D6" t="str">
            <v>Grondwerk</v>
          </cell>
        </row>
        <row r="7">
          <cell r="B7" t="str">
            <v>schriftelijke test</v>
          </cell>
          <cell r="D7" t="str">
            <v>Werfbediening</v>
          </cell>
        </row>
        <row r="8">
          <cell r="B8" t="str">
            <v>oefening</v>
          </cell>
          <cell r="D8" t="str">
            <v>Betonherstelwerk</v>
          </cell>
        </row>
        <row r="9">
          <cell r="B9" t="str">
            <v>menu</v>
          </cell>
          <cell r="D9" t="str">
            <v>Opritten</v>
          </cell>
        </row>
        <row r="10">
          <cell r="B10" t="str">
            <v>project</v>
          </cell>
          <cell r="D10" t="str">
            <v>Funderingen op staal</v>
          </cell>
        </row>
        <row r="11">
          <cell r="B11" t="str">
            <v>certificaatsproef</v>
          </cell>
          <cell r="D11" t="str">
            <v>Riolerings- en afwateringsstelsels</v>
          </cell>
        </row>
        <row r="12">
          <cell r="B12" t="str">
            <v>mondelinge test</v>
          </cell>
          <cell r="D12" t="str">
            <v>Basistechnieken metselwerk</v>
          </cell>
        </row>
        <row r="13">
          <cell r="B13" t="str">
            <v>klasopdracht</v>
          </cell>
          <cell r="D13" t="str">
            <v>Metselwerk</v>
          </cell>
        </row>
        <row r="14">
          <cell r="B14" t="str">
            <v>opdracht</v>
          </cell>
          <cell r="D14" t="str">
            <v>Specifiek uitvoeringswerk</v>
          </cell>
        </row>
        <row r="15">
          <cell r="B15" t="str">
            <v>herhalingsopdracht</v>
          </cell>
          <cell r="D15" t="str">
            <v>Voegwerk in cement</v>
          </cell>
        </row>
        <row r="16">
          <cell r="B16" t="str">
            <v>examen</v>
          </cell>
          <cell r="D16" t="str">
            <v>Elastisch voegwerk</v>
          </cell>
        </row>
        <row r="17">
          <cell r="B17" t="str">
            <v>werkstuk</v>
          </cell>
          <cell r="D17" t="str">
            <v>Basistechnieken schilderwerk</v>
          </cell>
        </row>
        <row r="18">
          <cell r="B18" t="str">
            <v>praktische taak</v>
          </cell>
          <cell r="D18" t="str">
            <v>Schilderwerk</v>
          </cell>
        </row>
        <row r="19">
          <cell r="B19" t="str">
            <v>taak</v>
          </cell>
          <cell r="D19" t="str">
            <v>Pistoolschilderwerk</v>
          </cell>
        </row>
        <row r="20">
          <cell r="B20" t="str">
            <v>mondelinge oefening</v>
          </cell>
          <cell r="D20" t="str">
            <v>Basistechnieken tegelzetten</v>
          </cell>
        </row>
        <row r="21">
          <cell r="B21" t="str">
            <v>werkplekevaluatie</v>
          </cell>
          <cell r="D21" t="str">
            <v>Plaatsing vloertegels</v>
          </cell>
        </row>
        <row r="22">
          <cell r="B22" t="str">
            <v>andere</v>
          </cell>
          <cell r="D22" t="str">
            <v>Plaatsing wandtegels</v>
          </cell>
        </row>
        <row r="23">
          <cell r="B23" t="str">
            <v>klastaak</v>
          </cell>
          <cell r="D23" t="str">
            <v>Keukentechnieken</v>
          </cell>
        </row>
        <row r="24">
          <cell r="B24" t="str">
            <v>voorgerecht</v>
          </cell>
          <cell r="D24" t="str">
            <v>Initiatie keuken</v>
          </cell>
        </row>
        <row r="25">
          <cell r="B25" t="str">
            <v>hoofdgerecht</v>
          </cell>
          <cell r="D25" t="str">
            <v>Keukenprocessen</v>
          </cell>
        </row>
        <row r="26">
          <cell r="B26" t="str">
            <v>visgerecht</v>
          </cell>
          <cell r="D26" t="str">
            <v>Warme keukenbereidingen</v>
          </cell>
        </row>
        <row r="27">
          <cell r="D27" t="str">
            <v>Koude keukenbereidingen</v>
          </cell>
        </row>
        <row r="28">
          <cell r="D28" t="str">
            <v>Keukenorganisatie</v>
          </cell>
        </row>
        <row r="29">
          <cell r="D29" t="str">
            <v>Creatieve keuken</v>
          </cell>
        </row>
        <row r="30">
          <cell r="D30" t="str">
            <v>Telefonie</v>
          </cell>
        </row>
        <row r="31">
          <cell r="D31" t="str">
            <v>Onthaal</v>
          </cell>
        </row>
        <row r="32">
          <cell r="D32" t="str">
            <v>Postverwerking</v>
          </cell>
        </row>
        <row r="33">
          <cell r="D33" t="str">
            <v>Administratief werk</v>
          </cell>
        </row>
        <row r="34">
          <cell r="D34" t="str">
            <v>Ondersteunende taken</v>
          </cell>
        </row>
        <row r="35">
          <cell r="D35" t="str">
            <v>Aanvulwerk</v>
          </cell>
        </row>
        <row r="36">
          <cell r="D36" t="str">
            <v>Presentatiewerk</v>
          </cell>
        </row>
        <row r="37">
          <cell r="D37" t="str">
            <v>Klantencontact</v>
          </cell>
        </row>
        <row r="38">
          <cell r="D38" t="str">
            <v>Kassawerk</v>
          </cell>
        </row>
        <row r="39">
          <cell r="D39" t="str">
            <v>Verkoop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eblad"/>
      <sheetName val="Inschrijvingsdossier"/>
      <sheetName val="Component leren"/>
      <sheetName val="PPGO"/>
      <sheetName val="Bewijs van inschrijving"/>
      <sheetName val="Checklist bij inschrijving"/>
      <sheetName val="Bevraging GOK"/>
      <sheetName val="ILT PAV 2de graad"/>
      <sheetName val="ILT Basistechnieken metselwerk"/>
      <sheetName val="Agenda + planning module BT MW"/>
      <sheetName val="Evaluatie module BT MW"/>
      <sheetName val="COM RP 1 - BA - BGV 2012 - 2013"/>
      <sheetName val="ATT 2de° RP 1 - BA 2012 - 2013"/>
      <sheetName val="ATT 3de° RP 1 - BA 2012 2013"/>
      <sheetName val="COM RP 2 - BGV 2012 - 2013"/>
      <sheetName val="ATT 2de° RP 2 2012 - 2013"/>
      <sheetName val="ATT 3de° RP 2 2012 - 2013"/>
      <sheetName val="COM RP 3 - BGV 2012 - 2013"/>
      <sheetName val="COM RP 4 - BGV 2012 - 2013"/>
      <sheetName val="COM RP 5 - BGV 2012 - 2013"/>
      <sheetName val="COM RP 6 - BGV 2012 - 2013"/>
      <sheetName val="Agenda + planning PAV 2de°"/>
      <sheetName val="Vorderingsplan"/>
      <sheetName val="REVA product"/>
      <sheetName val="REVA proces RP 1 - RP 3"/>
      <sheetName val="REVA proces RP 4 - RP 5"/>
      <sheetName val="REVA proces RP 6 - RP 7"/>
      <sheetName val="Remcom RP 1 - BA - PAV 2"/>
      <sheetName val="Remcom RP 2 - PAV 2"/>
      <sheetName val="Remcom RP 3 - PAV 2"/>
      <sheetName val="Remcom RP 4 - PAV 2"/>
      <sheetName val="Remcom RP 5 - PAV 2"/>
      <sheetName val="Remcom RP 6 - PAV 2"/>
      <sheetName val="Attituderapport 2de° RP 4"/>
      <sheetName val="Attituderapport 3de graad"/>
      <sheetName val="Rap. afw. - cATT 12 - 13 RP 1"/>
      <sheetName val="Rap. afw. - cATT 12 - 13 RP 2"/>
      <sheetName val="Rap. afw. - cATT 12 - 13 RP 3"/>
      <sheetName val="Rap. afw. - cATT 12 - 13 RP 4 "/>
      <sheetName val="Rap. afw. - cATT 13 - 14 RP 1"/>
      <sheetName val="Rap. afw. - cATT 13 - 14 RP 2"/>
      <sheetName val="Rap. afw. - cATT 13 - 14 RP 3"/>
      <sheetName val="Rap. afw. - cATT 13 - 14 RP 4"/>
      <sheetName val="Rap. afw. - cATT 14 - 15 RP 1"/>
      <sheetName val="Rap. afw. - cATT 14 - 15 RP 2"/>
      <sheetName val="Rap. afw. - cATT 14 - 15 RP 3"/>
      <sheetName val="Rap. afw. - cATT 14 - 15 RP 4"/>
      <sheetName val="Rap. afw. - cATT 15 - 16 RP 1"/>
      <sheetName val="Rap. afw. - cATT 15 - 16 RP 2"/>
      <sheetName val="Rap. afw. - cATT 15 - 16 RP 3"/>
      <sheetName val="Rap. afw. - cATT 15 - 16 RP 4"/>
      <sheetName val="Rap. afw. - cATT 16 - 17 RP 1"/>
      <sheetName val="Rap. afw. - cATT 16 - 17 RP 2"/>
      <sheetName val="Rap. afw. - cATT 16 - 17 RP 3"/>
      <sheetName val="Rap. afw. - cATT 16 - 17 RP 4"/>
      <sheetName val="Rap. tewerkstel. 12 - 13 RP 1"/>
      <sheetName val="Rap. tewerkstel. 12 - 13 RP 2"/>
      <sheetName val="Rap. tewerkstel. 12 - 13 RP 3"/>
      <sheetName val="Rap. tewerkstel. 12 - 13 RP 4"/>
      <sheetName val="Rap. tewerkstel. 13 - 14 RP 1"/>
      <sheetName val="Rap. tewerkstel. 13 - 14 RP 2"/>
      <sheetName val="Rap. tewerkstel. 13 - 14 RP 3"/>
      <sheetName val="Rap. tewerkstel. 13 - 14 RP 4"/>
      <sheetName val="Rap. tewerkstel. 14 - 15 RP 1"/>
      <sheetName val="Rap. tewerkstel. 14 - 15 RP 2"/>
      <sheetName val="Rap. tewerkstel. 14 - 15 RP 3"/>
      <sheetName val="Rap. tewerkstel. 14 - 15 RP 4"/>
      <sheetName val="Rap. tewerkstel. 15 - 16 RP 1"/>
      <sheetName val="Rap. tewerkstel. 15 - 16 RP 2"/>
      <sheetName val="Rap. tewerkstel. 15 - 16 RP 3"/>
      <sheetName val="Rap. tewerkstel. 15 - 16 RP 4"/>
      <sheetName val="Rap. tewerkstel. 16 - 17 RP 1"/>
      <sheetName val="Rap. tewerkstel. 16- 17 RP 2"/>
      <sheetName val="Rap. tewerkstel. 16 - 17 RP 3"/>
      <sheetName val="Rap. tewerkstel. 16 - 17 RP 4"/>
      <sheetName val="Clusters en criteria"/>
      <sheetName val="Modulaire structuur Metselaar"/>
      <sheetName val="Modulaire structuur Werfbediene"/>
      <sheetName val="Modulaire structuur Voeger"/>
      <sheetName val="Modulaire structuur Schilder"/>
      <sheetName val="Modulaire structuur Tegelzetter"/>
      <sheetName val="Modulaire structuur Bekister"/>
      <sheetName val="Modulaire structuur Betonherste"/>
      <sheetName val="Modulaire structuur IJzervlecht"/>
      <sheetName val="Modulaire structuur Winkelbedie"/>
      <sheetName val="Modulaire structuur Verkoper"/>
      <sheetName val="Modulaire structuur Aanvuller"/>
      <sheetName val="Modulaire structuur Kassier"/>
      <sheetName val="Modulaire structuur Admin Medew"/>
      <sheetName val="Modulaire structuur Bordenbouwe"/>
      <sheetName val="Modulaire structuur Ind el inst"/>
      <sheetName val="Modulaire structuur Kelner"/>
      <sheetName val="Modulaire structuur Hulpkelner"/>
      <sheetName val="Modulaire structuur Kok"/>
      <sheetName val="Modulaire structuur Hulpkok"/>
      <sheetName val="Modulaire structuur Keukenmedew"/>
      <sheetName val="Modulaire structuur Med. sna-ta"/>
      <sheetName val="Modulaire structuur Pl &amp; He v e"/>
      <sheetName val="Modulaire structuur Res el inst"/>
      <sheetName val="Modulaire structuur Techn domot"/>
      <sheetName val="Modulaire structuur Lasser TIG"/>
      <sheetName val="Modulaire structuur MIG-MAG"/>
      <sheetName val="Modulaire structuur Las bek ele"/>
      <sheetName val="Modulaire structuur Hoeknaadlas"/>
      <sheetName val="Modulaire structuur Plaatlasser"/>
      <sheetName val="Modulaire structuur Pijplasser"/>
      <sheetName val="Modulaire structuur Mach houtbe"/>
      <sheetName val="Modulaire structuur Buitenschri"/>
      <sheetName val="Modulaire structuur Binnenschri"/>
      <sheetName val="Modulaire structuur Interieurbo"/>
      <sheetName val="Lineaire structuur AssK - Kapp"/>
      <sheetName val="Lineaire structuur Thuishelper"/>
      <sheetName val="Lineaire structuur Verzorging"/>
      <sheetName val="Structuur AV - PV"/>
      <sheetName val="Actieformulier"/>
      <sheetName val="Actieformulier SEB"/>
      <sheetName val="LVS en rapportering"/>
      <sheetName val="Blad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Documents%20and%20Settings/Jan/Application%20Data/Microsoft/Excel/Verduidelijking%20rapport%20PAV%202de%20graad.xls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externalLinkPath" Target="xlFile://Root/2013%20-%202014/PILT%20+%20REVA%20PAV%202de&#17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FFF00"/>
  </sheetPr>
  <dimension ref="A1:T189"/>
  <sheetViews>
    <sheetView showGridLines="0" tabSelected="1" view="pageBreakPreview" zoomScaleNormal="100" zoomScaleSheetLayoutView="100" workbookViewId="0">
      <selection activeCell="A156" sqref="A156:G162"/>
    </sheetView>
  </sheetViews>
  <sheetFormatPr defaultColWidth="9.109375" defaultRowHeight="13.2" x14ac:dyDescent="0.25"/>
  <cols>
    <col min="1" max="1" width="23.6640625" style="2" customWidth="1"/>
    <col min="2" max="2" width="32.5546875" style="2" customWidth="1"/>
    <col min="3" max="3" width="8.33203125" style="2" customWidth="1"/>
    <col min="4" max="4" width="32.5546875" style="2" customWidth="1"/>
    <col min="5" max="5" width="8.33203125" style="2" customWidth="1"/>
    <col min="6" max="6" width="32.5546875" style="2" customWidth="1"/>
    <col min="7" max="7" width="8.33203125" style="2" customWidth="1"/>
    <col min="8" max="12" width="0" style="2" hidden="1" customWidth="1"/>
    <col min="13" max="13" width="10.6640625" style="2" hidden="1" customWidth="1"/>
    <col min="14" max="20" width="0" style="2" hidden="1" customWidth="1"/>
    <col min="21" max="16384" width="9.109375" style="2"/>
  </cols>
  <sheetData>
    <row r="1" spans="1:7" ht="22.5" customHeight="1" x14ac:dyDescent="0.3">
      <c r="A1" s="19"/>
      <c r="B1" s="19"/>
      <c r="C1" s="19"/>
      <c r="D1" s="19"/>
      <c r="E1" s="19"/>
      <c r="F1" s="19"/>
      <c r="G1" s="19"/>
    </row>
    <row r="2" spans="1:7" ht="22.5" customHeight="1" x14ac:dyDescent="0.25">
      <c r="A2" s="18"/>
      <c r="B2" s="18"/>
      <c r="C2" s="18"/>
      <c r="D2" s="18"/>
      <c r="E2" s="18"/>
      <c r="F2" s="18"/>
      <c r="G2" s="18"/>
    </row>
    <row r="3" spans="1:7" ht="22.5" customHeight="1" x14ac:dyDescent="0.3">
      <c r="A3" s="19"/>
      <c r="B3" s="19"/>
      <c r="C3" s="19"/>
      <c r="D3" s="19"/>
      <c r="E3" s="19"/>
      <c r="F3" s="19"/>
      <c r="G3" s="19"/>
    </row>
    <row r="4" spans="1:7" ht="22.5" customHeight="1" x14ac:dyDescent="0.3">
      <c r="A4" s="19"/>
      <c r="B4" s="19"/>
      <c r="C4" s="19"/>
      <c r="D4" s="21"/>
      <c r="E4" s="18"/>
      <c r="F4" s="18"/>
      <c r="G4" s="18"/>
    </row>
    <row r="5" spans="1:7" ht="22.5" customHeight="1" x14ac:dyDescent="0.3">
      <c r="A5" s="19"/>
      <c r="B5" s="19"/>
      <c r="C5" s="19"/>
      <c r="D5" s="21"/>
      <c r="E5" s="19"/>
      <c r="F5" s="18"/>
      <c r="G5" s="18"/>
    </row>
    <row r="6" spans="1:7" ht="22.5" customHeight="1" x14ac:dyDescent="0.3">
      <c r="A6" s="19"/>
      <c r="B6" s="19"/>
      <c r="C6" s="19"/>
      <c r="D6" s="21"/>
      <c r="E6" s="21"/>
      <c r="F6" s="18"/>
      <c r="G6" s="18"/>
    </row>
    <row r="7" spans="1:7" ht="22.5" customHeight="1" x14ac:dyDescent="0.3">
      <c r="A7" s="19"/>
      <c r="B7" s="19"/>
      <c r="C7" s="19"/>
      <c r="D7" s="22"/>
      <c r="E7" s="22"/>
      <c r="F7" s="22"/>
      <c r="G7" s="22"/>
    </row>
    <row r="8" spans="1:7" ht="22.5" customHeight="1" x14ac:dyDescent="0.3">
      <c r="A8" s="19"/>
      <c r="B8" s="19"/>
      <c r="C8" s="19"/>
      <c r="D8" s="19"/>
      <c r="E8" s="19"/>
      <c r="F8" s="19"/>
      <c r="G8" s="19"/>
    </row>
    <row r="9" spans="1:7" ht="22.5" customHeight="1" x14ac:dyDescent="0.25">
      <c r="A9" s="23"/>
      <c r="B9" s="23"/>
      <c r="C9" s="23"/>
      <c r="D9" s="23"/>
      <c r="E9" s="23"/>
      <c r="F9" s="23"/>
      <c r="G9" s="23"/>
    </row>
    <row r="10" spans="1:7" ht="22.5" customHeight="1" x14ac:dyDescent="0.3">
      <c r="A10" s="24"/>
      <c r="B10" s="24"/>
      <c r="C10" s="24"/>
      <c r="D10" s="24"/>
      <c r="E10" s="24"/>
      <c r="F10" s="24"/>
      <c r="G10" s="24"/>
    </row>
    <row r="11" spans="1:7" ht="22.5" customHeight="1" x14ac:dyDescent="0.25">
      <c r="A11" s="112" t="s">
        <v>84</v>
      </c>
      <c r="B11" s="112"/>
      <c r="C11" s="112"/>
      <c r="D11" s="112"/>
      <c r="E11" s="112"/>
      <c r="F11" s="112"/>
      <c r="G11" s="112"/>
    </row>
    <row r="12" spans="1:7" ht="22.5" customHeight="1" x14ac:dyDescent="0.25">
      <c r="A12" s="112"/>
      <c r="B12" s="112"/>
      <c r="C12" s="112"/>
      <c r="D12" s="112"/>
      <c r="E12" s="112"/>
      <c r="F12" s="112"/>
      <c r="G12" s="112"/>
    </row>
    <row r="13" spans="1:7" ht="22.5" customHeight="1" x14ac:dyDescent="0.25">
      <c r="A13" s="112"/>
      <c r="B13" s="112"/>
      <c r="C13" s="112"/>
      <c r="D13" s="112"/>
      <c r="E13" s="112"/>
      <c r="F13" s="112"/>
      <c r="G13" s="112"/>
    </row>
    <row r="14" spans="1:7" ht="22.5" customHeight="1" x14ac:dyDescent="0.25">
      <c r="A14" s="112"/>
      <c r="B14" s="112"/>
      <c r="C14" s="112"/>
      <c r="D14" s="112"/>
      <c r="E14" s="112"/>
      <c r="F14" s="112"/>
      <c r="G14" s="112"/>
    </row>
    <row r="15" spans="1:7" ht="22.5" customHeight="1" x14ac:dyDescent="0.25">
      <c r="A15" s="111" t="s">
        <v>86</v>
      </c>
      <c r="B15" s="111"/>
      <c r="C15" s="111"/>
      <c r="D15" s="111"/>
      <c r="E15" s="111"/>
      <c r="F15" s="111"/>
      <c r="G15" s="111"/>
    </row>
    <row r="16" spans="1:7" ht="22.5" customHeight="1" x14ac:dyDescent="0.25">
      <c r="A16" s="111"/>
      <c r="B16" s="111"/>
      <c r="C16" s="111"/>
      <c r="D16" s="111"/>
      <c r="E16" s="111"/>
      <c r="F16" s="111"/>
      <c r="G16" s="111"/>
    </row>
    <row r="17" spans="1:7" ht="22.5" customHeight="1" x14ac:dyDescent="0.25">
      <c r="A17" s="111"/>
      <c r="B17" s="111"/>
      <c r="C17" s="111"/>
      <c r="D17" s="111"/>
      <c r="E17" s="111"/>
      <c r="F17" s="111"/>
      <c r="G17" s="111"/>
    </row>
    <row r="18" spans="1:7" ht="22.5" customHeight="1" x14ac:dyDescent="0.25">
      <c r="A18" s="111"/>
      <c r="B18" s="111"/>
      <c r="C18" s="111"/>
      <c r="D18" s="111"/>
      <c r="E18" s="111"/>
      <c r="F18" s="111"/>
      <c r="G18" s="111"/>
    </row>
    <row r="19" spans="1:7" ht="22.5" customHeight="1" x14ac:dyDescent="0.25">
      <c r="A19" s="25"/>
      <c r="B19" s="25"/>
      <c r="C19" s="25"/>
      <c r="D19" s="26"/>
      <c r="E19" s="26"/>
      <c r="F19" s="27"/>
      <c r="G19" s="27"/>
    </row>
    <row r="20" spans="1:7" ht="22.5" customHeight="1" x14ac:dyDescent="0.25">
      <c r="A20" s="25"/>
      <c r="B20" s="25"/>
      <c r="C20" s="25"/>
      <c r="D20" s="26"/>
      <c r="E20" s="26"/>
      <c r="F20" s="27"/>
      <c r="G20" s="27"/>
    </row>
    <row r="21" spans="1:7" ht="22.5" customHeight="1" x14ac:dyDescent="0.25">
      <c r="A21" s="13"/>
      <c r="B21" s="13"/>
      <c r="C21" s="13"/>
      <c r="D21" s="14"/>
      <c r="E21" s="14"/>
      <c r="F21" s="14"/>
      <c r="G21" s="14"/>
    </row>
    <row r="22" spans="1:7" ht="22.5" customHeight="1" x14ac:dyDescent="0.25">
      <c r="A22" s="13"/>
      <c r="B22" s="13"/>
      <c r="C22" s="13"/>
      <c r="D22" s="14"/>
      <c r="E22" s="14"/>
      <c r="F22" s="15"/>
      <c r="G22" s="15"/>
    </row>
    <row r="23" spans="1:7" ht="22.5" customHeight="1" x14ac:dyDescent="0.25">
      <c r="A23" s="13"/>
      <c r="B23" s="13"/>
      <c r="C23" s="13"/>
      <c r="D23" s="14"/>
      <c r="E23" s="14"/>
      <c r="F23" s="15"/>
      <c r="G23" s="15"/>
    </row>
    <row r="24" spans="1:7" ht="22.5" customHeight="1" x14ac:dyDescent="0.25">
      <c r="A24" s="13"/>
      <c r="B24" s="13"/>
      <c r="C24" s="13"/>
      <c r="D24" s="14"/>
      <c r="E24" s="14"/>
      <c r="F24" s="14"/>
      <c r="G24" s="14"/>
    </row>
    <row r="25" spans="1:7" ht="22.5" customHeight="1" x14ac:dyDescent="0.25">
      <c r="A25" s="17"/>
      <c r="B25" s="17"/>
      <c r="C25" s="17"/>
      <c r="D25" s="14"/>
      <c r="E25" s="14"/>
      <c r="F25" s="15"/>
      <c r="G25" s="15"/>
    </row>
    <row r="26" spans="1:7" ht="22.5" customHeight="1" x14ac:dyDescent="0.25">
      <c r="A26" s="17"/>
      <c r="B26" s="17"/>
      <c r="C26" s="17"/>
      <c r="D26" s="14"/>
      <c r="E26" s="14"/>
      <c r="F26" s="15"/>
      <c r="G26" s="15"/>
    </row>
    <row r="27" spans="1:7" ht="22.5" customHeight="1" x14ac:dyDescent="0.25">
      <c r="A27" s="29"/>
      <c r="B27" s="30"/>
      <c r="C27" s="30"/>
      <c r="D27" s="30"/>
      <c r="E27" s="30"/>
      <c r="F27" s="30"/>
      <c r="G27" s="30"/>
    </row>
    <row r="28" spans="1:7" ht="22.5" customHeight="1" x14ac:dyDescent="0.25">
      <c r="A28" s="29"/>
      <c r="B28" s="30"/>
      <c r="C28" s="30"/>
      <c r="D28" s="30"/>
      <c r="E28" s="30"/>
      <c r="F28" s="30"/>
      <c r="G28" s="30"/>
    </row>
    <row r="29" spans="1:7" ht="22.5" customHeight="1" x14ac:dyDescent="0.25">
      <c r="A29" s="93" t="s">
        <v>83</v>
      </c>
      <c r="B29" s="94"/>
      <c r="C29" s="94"/>
      <c r="D29" s="94"/>
      <c r="E29" s="94"/>
      <c r="F29" s="94"/>
      <c r="G29" s="95"/>
    </row>
    <row r="30" spans="1:7" ht="22.5" customHeight="1" x14ac:dyDescent="0.25">
      <c r="A30" s="96"/>
      <c r="B30" s="97"/>
      <c r="C30" s="97"/>
      <c r="D30" s="97"/>
      <c r="E30" s="97"/>
      <c r="F30" s="97"/>
      <c r="G30" s="98"/>
    </row>
    <row r="31" spans="1:7" ht="22.5" customHeight="1" x14ac:dyDescent="0.25">
      <c r="A31" s="96"/>
      <c r="B31" s="97"/>
      <c r="C31" s="97"/>
      <c r="D31" s="97"/>
      <c r="E31" s="97"/>
      <c r="F31" s="97"/>
      <c r="G31" s="98"/>
    </row>
    <row r="32" spans="1:7" ht="22.5" customHeight="1" x14ac:dyDescent="0.25">
      <c r="A32" s="96"/>
      <c r="B32" s="97"/>
      <c r="C32" s="97"/>
      <c r="D32" s="97"/>
      <c r="E32" s="97"/>
      <c r="F32" s="97"/>
      <c r="G32" s="98"/>
    </row>
    <row r="33" spans="1:7" ht="22.5" customHeight="1" x14ac:dyDescent="0.25">
      <c r="A33" s="99"/>
      <c r="B33" s="100"/>
      <c r="C33" s="100"/>
      <c r="D33" s="100"/>
      <c r="E33" s="100"/>
      <c r="F33" s="100"/>
      <c r="G33" s="101"/>
    </row>
    <row r="34" spans="1:7" ht="22.5" customHeight="1" x14ac:dyDescent="0.25">
      <c r="A34" s="102"/>
      <c r="B34" s="102"/>
      <c r="C34" s="102"/>
      <c r="D34" s="102"/>
      <c r="E34" s="102"/>
      <c r="F34" s="102"/>
      <c r="G34" s="102"/>
    </row>
    <row r="35" spans="1:7" ht="22.5" customHeight="1" x14ac:dyDescent="0.25">
      <c r="A35" s="93" t="s">
        <v>87</v>
      </c>
      <c r="B35" s="94"/>
      <c r="C35" s="94"/>
      <c r="D35" s="94"/>
      <c r="E35" s="94"/>
      <c r="F35" s="94"/>
      <c r="G35" s="95"/>
    </row>
    <row r="36" spans="1:7" ht="22.5" customHeight="1" x14ac:dyDescent="0.25">
      <c r="A36" s="96"/>
      <c r="B36" s="97"/>
      <c r="C36" s="97"/>
      <c r="D36" s="97"/>
      <c r="E36" s="97"/>
      <c r="F36" s="97"/>
      <c r="G36" s="98"/>
    </row>
    <row r="37" spans="1:7" ht="22.5" customHeight="1" x14ac:dyDescent="0.25">
      <c r="A37" s="96"/>
      <c r="B37" s="97"/>
      <c r="C37" s="97"/>
      <c r="D37" s="97"/>
      <c r="E37" s="97"/>
      <c r="F37" s="97"/>
      <c r="G37" s="98"/>
    </row>
    <row r="38" spans="1:7" ht="22.5" customHeight="1" x14ac:dyDescent="0.25">
      <c r="A38" s="96"/>
      <c r="B38" s="97"/>
      <c r="C38" s="97"/>
      <c r="D38" s="97"/>
      <c r="E38" s="97"/>
      <c r="F38" s="97"/>
      <c r="G38" s="98"/>
    </row>
    <row r="39" spans="1:7" ht="22.5" customHeight="1" x14ac:dyDescent="0.25">
      <c r="A39" s="99"/>
      <c r="B39" s="100"/>
      <c r="C39" s="100"/>
      <c r="D39" s="100"/>
      <c r="E39" s="100"/>
      <c r="F39" s="100"/>
      <c r="G39" s="101"/>
    </row>
    <row r="40" spans="1:7" ht="22.5" customHeight="1" x14ac:dyDescent="0.25">
      <c r="A40" s="13"/>
      <c r="B40" s="13"/>
      <c r="C40" s="13"/>
      <c r="D40" s="14"/>
      <c r="E40" s="14"/>
      <c r="F40" s="14"/>
      <c r="G40" s="14"/>
    </row>
    <row r="41" spans="1:7" ht="22.5" customHeight="1" x14ac:dyDescent="0.25">
      <c r="A41" s="13"/>
      <c r="B41" s="13"/>
      <c r="C41" s="13"/>
      <c r="D41" s="14"/>
      <c r="E41" s="14"/>
      <c r="F41" s="15"/>
      <c r="G41" s="15"/>
    </row>
    <row r="42" spans="1:7" ht="22.5" customHeight="1" x14ac:dyDescent="0.25">
      <c r="A42" s="13"/>
      <c r="B42" s="13"/>
      <c r="C42" s="13"/>
      <c r="D42" s="14"/>
      <c r="E42" s="14"/>
      <c r="F42" s="15"/>
      <c r="G42" s="15"/>
    </row>
    <row r="43" spans="1:7" ht="22.5" customHeight="1" x14ac:dyDescent="0.25">
      <c r="A43" s="13"/>
      <c r="B43" s="13"/>
      <c r="C43" s="13"/>
      <c r="D43" s="14"/>
      <c r="E43" s="14"/>
      <c r="F43" s="15"/>
      <c r="G43" s="15"/>
    </row>
    <row r="44" spans="1:7" ht="32.25" customHeight="1" x14ac:dyDescent="0.25">
      <c r="A44" s="73" t="s">
        <v>15</v>
      </c>
      <c r="B44" s="74"/>
      <c r="C44" s="28"/>
      <c r="D44" s="75"/>
      <c r="E44" s="76"/>
      <c r="F44" s="76"/>
      <c r="G44" s="77"/>
    </row>
    <row r="45" spans="1:7" ht="32.25" customHeight="1" x14ac:dyDescent="0.25">
      <c r="A45" s="73" t="s">
        <v>22</v>
      </c>
      <c r="B45" s="74"/>
      <c r="C45" s="28"/>
      <c r="D45" s="75"/>
      <c r="E45" s="76"/>
      <c r="F45" s="76"/>
      <c r="G45" s="77"/>
    </row>
    <row r="46" spans="1:7" ht="32.25" customHeight="1" x14ac:dyDescent="0.25">
      <c r="A46" s="73" t="s">
        <v>13</v>
      </c>
      <c r="B46" s="74"/>
      <c r="C46" s="31"/>
      <c r="D46" s="75"/>
      <c r="E46" s="76"/>
      <c r="F46" s="76"/>
      <c r="G46" s="77"/>
    </row>
    <row r="47" spans="1:7" ht="32.25" customHeight="1" x14ac:dyDescent="0.25">
      <c r="A47" s="73" t="s">
        <v>14</v>
      </c>
      <c r="B47" s="74"/>
      <c r="C47" s="31"/>
      <c r="D47" s="75"/>
      <c r="E47" s="76"/>
      <c r="F47" s="76"/>
      <c r="G47" s="77"/>
    </row>
    <row r="48" spans="1:7" ht="32.25" customHeight="1" x14ac:dyDescent="0.25">
      <c r="A48" s="73" t="s">
        <v>57</v>
      </c>
      <c r="B48" s="74"/>
      <c r="C48" s="39"/>
      <c r="D48" s="75"/>
      <c r="E48" s="76"/>
      <c r="F48" s="76"/>
      <c r="G48" s="77"/>
    </row>
    <row r="49" spans="1:7" ht="22.5" customHeight="1" x14ac:dyDescent="0.25">
      <c r="A49" s="16"/>
      <c r="B49" s="16"/>
      <c r="C49" s="16"/>
      <c r="D49" s="16"/>
      <c r="E49" s="16"/>
      <c r="F49" s="16"/>
      <c r="G49" s="16"/>
    </row>
    <row r="50" spans="1:7" ht="22.5" customHeight="1" thickBot="1" x14ac:dyDescent="0.3">
      <c r="A50" s="29"/>
      <c r="B50" s="30"/>
      <c r="C50" s="30"/>
      <c r="D50" s="30"/>
      <c r="E50" s="30"/>
      <c r="F50" s="30"/>
      <c r="G50" s="30"/>
    </row>
    <row r="51" spans="1:7" ht="30" customHeight="1" thickTop="1" thickBot="1" x14ac:dyDescent="0.3">
      <c r="A51" s="52" t="s">
        <v>16</v>
      </c>
      <c r="B51" s="53"/>
      <c r="C51" s="53"/>
      <c r="D51" s="53"/>
      <c r="E51" s="53"/>
      <c r="F51" s="53"/>
      <c r="G51" s="54"/>
    </row>
    <row r="52" spans="1:7" ht="15.75" customHeight="1" thickTop="1" x14ac:dyDescent="0.3">
      <c r="A52" s="20"/>
      <c r="B52" s="20"/>
      <c r="C52" s="20"/>
      <c r="D52" s="20"/>
      <c r="E52" s="20"/>
      <c r="F52" s="20"/>
      <c r="G52" s="20"/>
    </row>
    <row r="53" spans="1:7" ht="22.5" customHeight="1" x14ac:dyDescent="0.25">
      <c r="A53" s="78" t="s">
        <v>8</v>
      </c>
      <c r="B53" s="79"/>
      <c r="C53" s="79"/>
      <c r="D53" s="79"/>
      <c r="E53" s="79"/>
      <c r="F53" s="79"/>
      <c r="G53" s="80"/>
    </row>
    <row r="54" spans="1:7" ht="22.5" customHeight="1" x14ac:dyDescent="0.25">
      <c r="A54" s="83"/>
      <c r="B54" s="103" t="s">
        <v>2</v>
      </c>
      <c r="C54" s="103"/>
      <c r="D54" s="103" t="s">
        <v>3</v>
      </c>
      <c r="E54" s="103"/>
      <c r="F54" s="103" t="s">
        <v>4</v>
      </c>
      <c r="G54" s="103"/>
    </row>
    <row r="55" spans="1:7" ht="22.5" customHeight="1" x14ac:dyDescent="0.25">
      <c r="A55" s="84"/>
      <c r="B55" s="104" t="s">
        <v>24</v>
      </c>
      <c r="C55" s="105">
        <v>5</v>
      </c>
      <c r="D55" s="106" t="s">
        <v>25</v>
      </c>
      <c r="E55" s="105"/>
      <c r="F55" s="104" t="s">
        <v>26</v>
      </c>
      <c r="G55" s="105"/>
    </row>
    <row r="56" spans="1:7" ht="40.5" customHeight="1" x14ac:dyDescent="0.25">
      <c r="A56" s="84"/>
      <c r="B56" s="104"/>
      <c r="C56" s="105"/>
      <c r="D56" s="107"/>
      <c r="E56" s="105"/>
      <c r="F56" s="104"/>
      <c r="G56" s="105"/>
    </row>
    <row r="57" spans="1:7" ht="22.5" customHeight="1" x14ac:dyDescent="0.25">
      <c r="A57" s="84"/>
      <c r="B57" s="104" t="s">
        <v>71</v>
      </c>
      <c r="C57" s="105"/>
      <c r="D57" s="106" t="s">
        <v>68</v>
      </c>
      <c r="E57" s="105">
        <v>5</v>
      </c>
      <c r="F57" s="104" t="s">
        <v>69</v>
      </c>
      <c r="G57" s="105"/>
    </row>
    <row r="58" spans="1:7" ht="40.5" customHeight="1" x14ac:dyDescent="0.25">
      <c r="A58" s="84"/>
      <c r="B58" s="104"/>
      <c r="C58" s="105"/>
      <c r="D58" s="107"/>
      <c r="E58" s="105"/>
      <c r="F58" s="104"/>
      <c r="G58" s="105"/>
    </row>
    <row r="59" spans="1:7" ht="22.5" customHeight="1" x14ac:dyDescent="0.25">
      <c r="A59" s="84"/>
      <c r="B59" s="104" t="s">
        <v>29</v>
      </c>
      <c r="C59" s="105"/>
      <c r="D59" s="106" t="s">
        <v>67</v>
      </c>
      <c r="E59" s="105"/>
      <c r="F59" s="104" t="s">
        <v>27</v>
      </c>
      <c r="G59" s="105">
        <v>5</v>
      </c>
    </row>
    <row r="60" spans="1:7" ht="40.5" customHeight="1" x14ac:dyDescent="0.25">
      <c r="A60" s="84"/>
      <c r="B60" s="104"/>
      <c r="C60" s="105"/>
      <c r="D60" s="107"/>
      <c r="E60" s="105"/>
      <c r="F60" s="104"/>
      <c r="G60" s="105"/>
    </row>
    <row r="61" spans="1:7" ht="22.5" customHeight="1" x14ac:dyDescent="0.25">
      <c r="A61" s="84"/>
      <c r="B61" s="104" t="s">
        <v>30</v>
      </c>
      <c r="C61" s="105"/>
      <c r="D61" s="106" t="s">
        <v>66</v>
      </c>
      <c r="E61" s="105"/>
      <c r="F61" s="104" t="s">
        <v>70</v>
      </c>
      <c r="G61" s="105">
        <v>5</v>
      </c>
    </row>
    <row r="62" spans="1:7" ht="40.5" customHeight="1" x14ac:dyDescent="0.25">
      <c r="A62" s="84"/>
      <c r="B62" s="104"/>
      <c r="C62" s="105"/>
      <c r="D62" s="107"/>
      <c r="E62" s="105"/>
      <c r="F62" s="104"/>
      <c r="G62" s="105"/>
    </row>
    <row r="63" spans="1:7" ht="22.5" customHeight="1" x14ac:dyDescent="0.25">
      <c r="A63" s="84"/>
      <c r="B63" s="104" t="s">
        <v>64</v>
      </c>
      <c r="C63" s="105"/>
      <c r="D63" s="106" t="s">
        <v>65</v>
      </c>
      <c r="E63" s="105"/>
      <c r="F63" s="104" t="s">
        <v>28</v>
      </c>
      <c r="G63" s="105">
        <v>5</v>
      </c>
    </row>
    <row r="64" spans="1:7" ht="40.5" customHeight="1" x14ac:dyDescent="0.25">
      <c r="A64" s="85"/>
      <c r="B64" s="104"/>
      <c r="C64" s="105"/>
      <c r="D64" s="107"/>
      <c r="E64" s="105"/>
      <c r="F64" s="104"/>
      <c r="G64" s="105"/>
    </row>
    <row r="65" spans="1:7" ht="36" customHeight="1" x14ac:dyDescent="0.25">
      <c r="A65" s="12" t="s">
        <v>6</v>
      </c>
      <c r="B65" s="113"/>
      <c r="C65" s="113"/>
      <c r="D65" s="113"/>
      <c r="E65" s="113"/>
      <c r="F65" s="113"/>
      <c r="G65" s="114"/>
    </row>
    <row r="66" spans="1:7" ht="22.5" customHeight="1" x14ac:dyDescent="0.25">
      <c r="A66" s="78" t="s">
        <v>9</v>
      </c>
      <c r="B66" s="79"/>
      <c r="C66" s="79"/>
      <c r="D66" s="79"/>
      <c r="E66" s="79"/>
      <c r="F66" s="79"/>
      <c r="G66" s="80"/>
    </row>
    <row r="67" spans="1:7" ht="22.5" customHeight="1" x14ac:dyDescent="0.25">
      <c r="A67" s="86"/>
      <c r="B67" s="110" t="s">
        <v>2</v>
      </c>
      <c r="C67" s="110"/>
      <c r="D67" s="110" t="s">
        <v>3</v>
      </c>
      <c r="E67" s="110"/>
      <c r="F67" s="110" t="s">
        <v>4</v>
      </c>
      <c r="G67" s="110"/>
    </row>
    <row r="68" spans="1:7" ht="22.5" customHeight="1" x14ac:dyDescent="0.25">
      <c r="A68" s="87"/>
      <c r="B68" s="104" t="s">
        <v>31</v>
      </c>
      <c r="C68" s="105"/>
      <c r="D68" s="106" t="s">
        <v>32</v>
      </c>
      <c r="E68" s="105"/>
      <c r="F68" s="104" t="s">
        <v>33</v>
      </c>
      <c r="G68" s="105">
        <v>5</v>
      </c>
    </row>
    <row r="69" spans="1:7" ht="40.5" customHeight="1" x14ac:dyDescent="0.25">
      <c r="A69" s="88"/>
      <c r="B69" s="104"/>
      <c r="C69" s="105"/>
      <c r="D69" s="107"/>
      <c r="E69" s="105"/>
      <c r="F69" s="104"/>
      <c r="G69" s="105"/>
    </row>
    <row r="70" spans="1:7" ht="36" customHeight="1" x14ac:dyDescent="0.25">
      <c r="A70" s="9" t="s">
        <v>6</v>
      </c>
      <c r="B70" s="81"/>
      <c r="C70" s="81"/>
      <c r="D70" s="81"/>
      <c r="E70" s="81"/>
      <c r="F70" s="81"/>
      <c r="G70" s="82"/>
    </row>
    <row r="71" spans="1:7" ht="22.5" customHeight="1" x14ac:dyDescent="0.25">
      <c r="A71" s="78" t="s">
        <v>5</v>
      </c>
      <c r="B71" s="79"/>
      <c r="C71" s="79"/>
      <c r="D71" s="79"/>
      <c r="E71" s="79"/>
      <c r="F71" s="79"/>
      <c r="G71" s="80"/>
    </row>
    <row r="72" spans="1:7" ht="22.5" customHeight="1" x14ac:dyDescent="0.25">
      <c r="A72" s="86"/>
      <c r="B72" s="110" t="s">
        <v>2</v>
      </c>
      <c r="C72" s="110"/>
      <c r="D72" s="110" t="s">
        <v>3</v>
      </c>
      <c r="E72" s="110"/>
      <c r="F72" s="110" t="s">
        <v>4</v>
      </c>
      <c r="G72" s="110"/>
    </row>
    <row r="73" spans="1:7" ht="22.5" customHeight="1" x14ac:dyDescent="0.25">
      <c r="A73" s="87"/>
      <c r="B73" s="104" t="s">
        <v>72</v>
      </c>
      <c r="C73" s="105"/>
      <c r="D73" s="106" t="s">
        <v>34</v>
      </c>
      <c r="E73" s="105">
        <v>5</v>
      </c>
      <c r="F73" s="104" t="s">
        <v>73</v>
      </c>
      <c r="G73" s="105"/>
    </row>
    <row r="74" spans="1:7" ht="92.25" customHeight="1" x14ac:dyDescent="0.25">
      <c r="A74" s="88"/>
      <c r="B74" s="104"/>
      <c r="C74" s="105"/>
      <c r="D74" s="107"/>
      <c r="E74" s="105"/>
      <c r="F74" s="104"/>
      <c r="G74" s="105"/>
    </row>
    <row r="75" spans="1:7" ht="36" customHeight="1" x14ac:dyDescent="0.25">
      <c r="A75" s="9" t="s">
        <v>6</v>
      </c>
      <c r="B75" s="81"/>
      <c r="C75" s="81"/>
      <c r="D75" s="81"/>
      <c r="E75" s="81"/>
      <c r="F75" s="81"/>
      <c r="G75" s="82"/>
    </row>
    <row r="76" spans="1:7" ht="22.5" customHeight="1" x14ac:dyDescent="0.25">
      <c r="A76" s="78" t="s">
        <v>0</v>
      </c>
      <c r="B76" s="79"/>
      <c r="C76" s="79"/>
      <c r="D76" s="79"/>
      <c r="E76" s="79"/>
      <c r="F76" s="79"/>
      <c r="G76" s="80"/>
    </row>
    <row r="77" spans="1:7" ht="22.5" customHeight="1" x14ac:dyDescent="0.25">
      <c r="A77" s="86"/>
      <c r="B77" s="103" t="s">
        <v>2</v>
      </c>
      <c r="C77" s="103"/>
      <c r="D77" s="103" t="s">
        <v>3</v>
      </c>
      <c r="E77" s="103"/>
      <c r="F77" s="103" t="s">
        <v>4</v>
      </c>
      <c r="G77" s="103"/>
    </row>
    <row r="78" spans="1:7" ht="22.5" customHeight="1" x14ac:dyDescent="0.25">
      <c r="A78" s="87"/>
      <c r="B78" s="104" t="s">
        <v>35</v>
      </c>
      <c r="C78" s="105"/>
      <c r="D78" s="106" t="s">
        <v>36</v>
      </c>
      <c r="E78" s="105">
        <v>5</v>
      </c>
      <c r="F78" s="104" t="s">
        <v>37</v>
      </c>
      <c r="G78" s="105"/>
    </row>
    <row r="79" spans="1:7" ht="51" customHeight="1" x14ac:dyDescent="0.25">
      <c r="A79" s="88"/>
      <c r="B79" s="104"/>
      <c r="C79" s="105"/>
      <c r="D79" s="107"/>
      <c r="E79" s="105"/>
      <c r="F79" s="104"/>
      <c r="G79" s="105"/>
    </row>
    <row r="80" spans="1:7" ht="36" customHeight="1" x14ac:dyDescent="0.25">
      <c r="A80" s="9" t="s">
        <v>6</v>
      </c>
      <c r="B80" s="81"/>
      <c r="C80" s="81"/>
      <c r="D80" s="81"/>
      <c r="E80" s="81"/>
      <c r="F80" s="81"/>
      <c r="G80" s="82"/>
    </row>
    <row r="81" spans="1:7" ht="22.5" customHeight="1" x14ac:dyDescent="0.25">
      <c r="A81" s="78" t="s">
        <v>7</v>
      </c>
      <c r="B81" s="79"/>
      <c r="C81" s="79"/>
      <c r="D81" s="79"/>
      <c r="E81" s="79"/>
      <c r="F81" s="79"/>
      <c r="G81" s="80"/>
    </row>
    <row r="82" spans="1:7" ht="22.5" customHeight="1" x14ac:dyDescent="0.25">
      <c r="A82" s="86"/>
      <c r="B82" s="108" t="s">
        <v>2</v>
      </c>
      <c r="C82" s="109"/>
      <c r="D82" s="108" t="s">
        <v>3</v>
      </c>
      <c r="E82" s="109"/>
      <c r="F82" s="108" t="s">
        <v>4</v>
      </c>
      <c r="G82" s="109"/>
    </row>
    <row r="83" spans="1:7" ht="22.5" customHeight="1" x14ac:dyDescent="0.25">
      <c r="A83" s="87"/>
      <c r="B83" s="104" t="s">
        <v>38</v>
      </c>
      <c r="C83" s="105"/>
      <c r="D83" s="106" t="s">
        <v>74</v>
      </c>
      <c r="E83" s="105"/>
      <c r="F83" s="104" t="s">
        <v>75</v>
      </c>
      <c r="G83" s="105">
        <v>5</v>
      </c>
    </row>
    <row r="84" spans="1:7" ht="60" customHeight="1" x14ac:dyDescent="0.25">
      <c r="A84" s="87"/>
      <c r="B84" s="104"/>
      <c r="C84" s="105"/>
      <c r="D84" s="107"/>
      <c r="E84" s="105"/>
      <c r="F84" s="104"/>
      <c r="G84" s="105"/>
    </row>
    <row r="85" spans="1:7" ht="22.5" customHeight="1" x14ac:dyDescent="0.25">
      <c r="A85" s="87"/>
      <c r="B85" s="104" t="s">
        <v>40</v>
      </c>
      <c r="C85" s="105"/>
      <c r="D85" s="106" t="s">
        <v>39</v>
      </c>
      <c r="E85" s="105">
        <v>5</v>
      </c>
      <c r="F85" s="104" t="s">
        <v>76</v>
      </c>
      <c r="G85" s="105"/>
    </row>
    <row r="86" spans="1:7" ht="51" customHeight="1" x14ac:dyDescent="0.25">
      <c r="A86" s="88"/>
      <c r="B86" s="104"/>
      <c r="C86" s="105"/>
      <c r="D86" s="107"/>
      <c r="E86" s="105"/>
      <c r="F86" s="104"/>
      <c r="G86" s="105"/>
    </row>
    <row r="87" spans="1:7" ht="36" customHeight="1" x14ac:dyDescent="0.25">
      <c r="A87" s="9" t="s">
        <v>6</v>
      </c>
      <c r="B87" s="81"/>
      <c r="C87" s="81"/>
      <c r="D87" s="81"/>
      <c r="E87" s="81"/>
      <c r="F87" s="81"/>
      <c r="G87" s="82"/>
    </row>
    <row r="88" spans="1:7" ht="22.5" customHeight="1" x14ac:dyDescent="0.25">
      <c r="A88" s="78" t="s">
        <v>10</v>
      </c>
      <c r="B88" s="79"/>
      <c r="C88" s="79"/>
      <c r="D88" s="79"/>
      <c r="E88" s="79"/>
      <c r="F88" s="79"/>
      <c r="G88" s="80"/>
    </row>
    <row r="89" spans="1:7" ht="22.5" customHeight="1" x14ac:dyDescent="0.25">
      <c r="A89" s="83"/>
      <c r="B89" s="103" t="s">
        <v>2</v>
      </c>
      <c r="C89" s="103"/>
      <c r="D89" s="103" t="s">
        <v>3</v>
      </c>
      <c r="E89" s="103"/>
      <c r="F89" s="103" t="s">
        <v>4</v>
      </c>
      <c r="G89" s="103"/>
    </row>
    <row r="90" spans="1:7" ht="22.5" customHeight="1" x14ac:dyDescent="0.25">
      <c r="A90" s="84"/>
      <c r="B90" s="104" t="s">
        <v>41</v>
      </c>
      <c r="C90" s="105"/>
      <c r="D90" s="106" t="s">
        <v>42</v>
      </c>
      <c r="E90" s="105">
        <v>5</v>
      </c>
      <c r="F90" s="104" t="s">
        <v>80</v>
      </c>
      <c r="G90" s="105"/>
    </row>
    <row r="91" spans="1:7" ht="40.5" customHeight="1" x14ac:dyDescent="0.25">
      <c r="A91" s="84"/>
      <c r="B91" s="104"/>
      <c r="C91" s="105"/>
      <c r="D91" s="107"/>
      <c r="E91" s="105"/>
      <c r="F91" s="104"/>
      <c r="G91" s="105"/>
    </row>
    <row r="92" spans="1:7" ht="22.5" customHeight="1" x14ac:dyDescent="0.25">
      <c r="A92" s="84"/>
      <c r="B92" s="104" t="s">
        <v>77</v>
      </c>
      <c r="C92" s="105"/>
      <c r="D92" s="106" t="s">
        <v>78</v>
      </c>
      <c r="E92" s="105"/>
      <c r="F92" s="104" t="s">
        <v>79</v>
      </c>
      <c r="G92" s="105">
        <v>5</v>
      </c>
    </row>
    <row r="93" spans="1:7" ht="40.5" customHeight="1" x14ac:dyDescent="0.25">
      <c r="A93" s="84"/>
      <c r="B93" s="104"/>
      <c r="C93" s="105"/>
      <c r="D93" s="107"/>
      <c r="E93" s="105"/>
      <c r="F93" s="104"/>
      <c r="G93" s="105"/>
    </row>
    <row r="94" spans="1:7" ht="22.5" customHeight="1" x14ac:dyDescent="0.25">
      <c r="A94" s="84"/>
      <c r="B94" s="104" t="s">
        <v>43</v>
      </c>
      <c r="C94" s="105"/>
      <c r="D94" s="106" t="s">
        <v>23</v>
      </c>
      <c r="E94" s="105"/>
      <c r="F94" s="104" t="s">
        <v>56</v>
      </c>
      <c r="G94" s="105">
        <v>5</v>
      </c>
    </row>
    <row r="95" spans="1:7" ht="40.5" customHeight="1" x14ac:dyDescent="0.25">
      <c r="A95" s="85"/>
      <c r="B95" s="104"/>
      <c r="C95" s="105"/>
      <c r="D95" s="107"/>
      <c r="E95" s="105"/>
      <c r="F95" s="104"/>
      <c r="G95" s="105"/>
    </row>
    <row r="96" spans="1:7" ht="36" customHeight="1" x14ac:dyDescent="0.25">
      <c r="A96" s="9" t="s">
        <v>6</v>
      </c>
      <c r="B96" s="81"/>
      <c r="C96" s="81"/>
      <c r="D96" s="81"/>
      <c r="E96" s="81"/>
      <c r="F96" s="81"/>
      <c r="G96" s="82"/>
    </row>
    <row r="97" spans="1:14" ht="22.5" customHeight="1" x14ac:dyDescent="0.25">
      <c r="A97" s="78" t="s">
        <v>12</v>
      </c>
      <c r="B97" s="79"/>
      <c r="C97" s="79"/>
      <c r="D97" s="79"/>
      <c r="E97" s="79"/>
      <c r="F97" s="79"/>
      <c r="G97" s="80"/>
    </row>
    <row r="98" spans="1:14" ht="22.5" customHeight="1" x14ac:dyDescent="0.25">
      <c r="A98" s="86"/>
      <c r="B98" s="103" t="s">
        <v>2</v>
      </c>
      <c r="C98" s="103"/>
      <c r="D98" s="103" t="s">
        <v>3</v>
      </c>
      <c r="E98" s="103"/>
      <c r="F98" s="103" t="s">
        <v>4</v>
      </c>
      <c r="G98" s="103"/>
    </row>
    <row r="99" spans="1:14" ht="22.5" customHeight="1" x14ac:dyDescent="0.25">
      <c r="A99" s="87"/>
      <c r="B99" s="104" t="s">
        <v>44</v>
      </c>
      <c r="C99" s="105"/>
      <c r="D99" s="106" t="s">
        <v>45</v>
      </c>
      <c r="E99" s="105">
        <v>5</v>
      </c>
      <c r="F99" s="104" t="s">
        <v>46</v>
      </c>
      <c r="G99" s="105"/>
    </row>
    <row r="100" spans="1:14" ht="30" customHeight="1" x14ac:dyDescent="0.25">
      <c r="A100" s="87"/>
      <c r="B100" s="104"/>
      <c r="C100" s="105"/>
      <c r="D100" s="107"/>
      <c r="E100" s="105"/>
      <c r="F100" s="104"/>
      <c r="G100" s="105"/>
    </row>
    <row r="101" spans="1:14" ht="22.5" customHeight="1" x14ac:dyDescent="0.25">
      <c r="A101" s="87"/>
      <c r="B101" s="104" t="s">
        <v>49</v>
      </c>
      <c r="C101" s="105">
        <v>5</v>
      </c>
      <c r="D101" s="106" t="s">
        <v>48</v>
      </c>
      <c r="E101" s="105"/>
      <c r="F101" s="104" t="s">
        <v>47</v>
      </c>
      <c r="G101" s="105"/>
    </row>
    <row r="102" spans="1:14" ht="30" customHeight="1" x14ac:dyDescent="0.25">
      <c r="A102" s="88"/>
      <c r="B102" s="104"/>
      <c r="C102" s="105"/>
      <c r="D102" s="107"/>
      <c r="E102" s="105"/>
      <c r="F102" s="104"/>
      <c r="G102" s="105"/>
    </row>
    <row r="103" spans="1:14" ht="36" customHeight="1" x14ac:dyDescent="0.25">
      <c r="A103" s="9" t="s">
        <v>6</v>
      </c>
      <c r="B103" s="81"/>
      <c r="C103" s="81"/>
      <c r="D103" s="81"/>
      <c r="E103" s="81"/>
      <c r="F103" s="81"/>
      <c r="G103" s="82"/>
    </row>
    <row r="104" spans="1:14" ht="22.5" customHeight="1" x14ac:dyDescent="0.25">
      <c r="A104" s="78" t="s">
        <v>11</v>
      </c>
      <c r="B104" s="79"/>
      <c r="C104" s="79"/>
      <c r="D104" s="79"/>
      <c r="E104" s="79"/>
      <c r="F104" s="79"/>
      <c r="G104" s="80"/>
    </row>
    <row r="105" spans="1:14" ht="22.5" customHeight="1" x14ac:dyDescent="0.25">
      <c r="A105" s="86"/>
      <c r="B105" s="103" t="s">
        <v>2</v>
      </c>
      <c r="C105" s="103"/>
      <c r="D105" s="103" t="s">
        <v>3</v>
      </c>
      <c r="E105" s="103"/>
      <c r="F105" s="103" t="s">
        <v>4</v>
      </c>
      <c r="G105" s="103"/>
    </row>
    <row r="106" spans="1:14" ht="22.5" customHeight="1" x14ac:dyDescent="0.25">
      <c r="A106" s="87"/>
      <c r="B106" s="104" t="s">
        <v>50</v>
      </c>
      <c r="C106" s="105"/>
      <c r="D106" s="106" t="s">
        <v>51</v>
      </c>
      <c r="E106" s="105">
        <v>5</v>
      </c>
      <c r="F106" s="104" t="s">
        <v>52</v>
      </c>
      <c r="G106" s="105"/>
    </row>
    <row r="107" spans="1:14" ht="30" customHeight="1" x14ac:dyDescent="0.25">
      <c r="A107" s="88"/>
      <c r="B107" s="104"/>
      <c r="C107" s="105"/>
      <c r="D107" s="107"/>
      <c r="E107" s="105"/>
      <c r="F107" s="104"/>
      <c r="G107" s="105"/>
    </row>
    <row r="108" spans="1:14" ht="36" customHeight="1" x14ac:dyDescent="0.25">
      <c r="A108" s="9" t="s">
        <v>6</v>
      </c>
      <c r="B108" s="81"/>
      <c r="C108" s="81"/>
      <c r="D108" s="81"/>
      <c r="E108" s="81"/>
      <c r="F108" s="81"/>
      <c r="G108" s="82"/>
    </row>
    <row r="109" spans="1:14" ht="1.5" customHeight="1" thickBot="1" x14ac:dyDescent="0.3">
      <c r="A109" s="10"/>
      <c r="B109" s="11"/>
      <c r="C109" s="11"/>
      <c r="D109" s="11"/>
      <c r="E109" s="11"/>
      <c r="F109" s="11"/>
      <c r="G109" s="11"/>
    </row>
    <row r="110" spans="1:14" ht="30" customHeight="1" thickTop="1" thickBot="1" x14ac:dyDescent="0.3">
      <c r="A110" s="52" t="s">
        <v>53</v>
      </c>
      <c r="B110" s="53"/>
      <c r="C110" s="53"/>
      <c r="D110" s="53"/>
      <c r="E110" s="53"/>
      <c r="F110" s="53"/>
      <c r="G110" s="54"/>
    </row>
    <row r="111" spans="1:14" s="6" customFormat="1" ht="18.75" hidden="1" customHeight="1" thickTop="1" x14ac:dyDescent="0.25">
      <c r="H111" s="91">
        <f t="shared" ref="H111" si="0">C55</f>
        <v>5</v>
      </c>
      <c r="I111" s="91">
        <f t="shared" ref="I111" si="1">E55</f>
        <v>0</v>
      </c>
      <c r="J111" s="89">
        <f t="shared" ref="J111" si="2">G55</f>
        <v>0</v>
      </c>
      <c r="L111" s="32">
        <f>IF(H111=0,0,0)+IF(H111=5,0,0)</f>
        <v>0</v>
      </c>
      <c r="M111" s="32">
        <f>IF(I111=0,0,0)+IF(I111=5,2.5,0)</f>
        <v>0</v>
      </c>
      <c r="N111" s="32">
        <f>IF(J111=0,0,0)+IF(J111=5,5,0)</f>
        <v>0</v>
      </c>
    </row>
    <row r="112" spans="1:14" s="6" customFormat="1" ht="12.75" customHeight="1" thickTop="1" x14ac:dyDescent="0.25">
      <c r="H112" s="92"/>
      <c r="I112" s="92"/>
      <c r="J112" s="90"/>
    </row>
    <row r="113" spans="8:20" s="6" customFormat="1" ht="12.75" customHeight="1" x14ac:dyDescent="0.25">
      <c r="H113" s="91">
        <f>C57</f>
        <v>0</v>
      </c>
      <c r="I113" s="91">
        <f>E57</f>
        <v>5</v>
      </c>
      <c r="J113" s="89">
        <f>G57</f>
        <v>0</v>
      </c>
      <c r="L113" s="32">
        <f>IF(H113=0,0,0)+IF(H113=5,0,0)</f>
        <v>0</v>
      </c>
      <c r="M113" s="32">
        <f>IF(I113=0,0,0)+IF(I113=5,2.5,0)</f>
        <v>2.5</v>
      </c>
      <c r="N113" s="32">
        <f>IF(J113=0,0,0)+IF(J113=5,5,0)</f>
        <v>0</v>
      </c>
    </row>
    <row r="114" spans="8:20" s="6" customFormat="1" ht="12.75" customHeight="1" x14ac:dyDescent="0.25">
      <c r="H114" s="92"/>
      <c r="I114" s="92"/>
      <c r="J114" s="90"/>
    </row>
    <row r="115" spans="8:20" s="6" customFormat="1" ht="12.75" customHeight="1" x14ac:dyDescent="0.25">
      <c r="H115" s="91">
        <f>C59</f>
        <v>0</v>
      </c>
      <c r="I115" s="91">
        <f>E59</f>
        <v>0</v>
      </c>
      <c r="J115" s="89">
        <f>G59</f>
        <v>5</v>
      </c>
      <c r="L115" s="32">
        <f>IF(H115=0,0,0)+IF(H115=5,0,0)</f>
        <v>0</v>
      </c>
      <c r="M115" s="32">
        <f>IF(I115=0,0,0)+IF(I115=5,2.5,0)</f>
        <v>0</v>
      </c>
      <c r="N115" s="32">
        <f>IF(J115=0,0,0)+IF(J115=5,5,0)</f>
        <v>5</v>
      </c>
      <c r="P115" s="6">
        <f>(L111+L113+L115+L117+L119)/5</f>
        <v>0</v>
      </c>
      <c r="Q115" s="6">
        <f>(M113+M115+M117+M111+M119)/5</f>
        <v>0.5</v>
      </c>
      <c r="R115" s="6">
        <f>(N113+N115+N117+N111+N119)/5</f>
        <v>3</v>
      </c>
      <c r="T115" s="6">
        <f>P115+Q115+R115</f>
        <v>3.5</v>
      </c>
    </row>
    <row r="116" spans="8:20" s="6" customFormat="1" ht="12.75" customHeight="1" x14ac:dyDescent="0.25">
      <c r="H116" s="92"/>
      <c r="I116" s="92"/>
      <c r="J116" s="90"/>
    </row>
    <row r="117" spans="8:20" s="6" customFormat="1" ht="12.75" customHeight="1" x14ac:dyDescent="0.25">
      <c r="H117" s="91">
        <f>C61</f>
        <v>0</v>
      </c>
      <c r="I117" s="91">
        <f>E61</f>
        <v>0</v>
      </c>
      <c r="J117" s="89">
        <f>G61</f>
        <v>5</v>
      </c>
      <c r="L117" s="32">
        <f>IF(H117=0,0,0)+IF(H117=5,0,0)</f>
        <v>0</v>
      </c>
      <c r="M117" s="32">
        <f>IF(I117=0,0,0)+IF(I117=5,2.5,0)</f>
        <v>0</v>
      </c>
      <c r="N117" s="32">
        <f>IF(J117=0,0,0)+IF(J117=5,5,0)</f>
        <v>5</v>
      </c>
    </row>
    <row r="118" spans="8:20" s="6" customFormat="1" ht="12.75" customHeight="1" x14ac:dyDescent="0.25">
      <c r="H118" s="92"/>
      <c r="I118" s="92"/>
      <c r="J118" s="90"/>
    </row>
    <row r="119" spans="8:20" s="6" customFormat="1" ht="12.75" customHeight="1" x14ac:dyDescent="0.25">
      <c r="H119" s="91">
        <f>C63</f>
        <v>0</v>
      </c>
      <c r="I119" s="91">
        <f>E63</f>
        <v>0</v>
      </c>
      <c r="J119" s="89">
        <f>G63</f>
        <v>5</v>
      </c>
      <c r="L119" s="32">
        <f>IF(H119=0,0,0)+IF(H119=5,0,0)</f>
        <v>0</v>
      </c>
      <c r="M119" s="32">
        <f>IF(I119=0,0,0)+IF(I119=5,2.5,0)</f>
        <v>0</v>
      </c>
      <c r="N119" s="32">
        <f>IF(J119=0,0,0)+IF(J119=5,5,0)</f>
        <v>5</v>
      </c>
    </row>
    <row r="120" spans="8:20" s="6" customFormat="1" ht="12.75" customHeight="1" x14ac:dyDescent="0.25">
      <c r="H120" s="92"/>
      <c r="I120" s="92"/>
      <c r="J120" s="90"/>
    </row>
    <row r="121" spans="8:20" s="6" customFormat="1" x14ac:dyDescent="0.25"/>
    <row r="122" spans="8:20" s="6" customFormat="1" ht="12.75" customHeight="1" x14ac:dyDescent="0.25">
      <c r="H122" s="91">
        <f t="shared" ref="H122" si="3">$C$68</f>
        <v>0</v>
      </c>
      <c r="I122" s="91">
        <f t="shared" ref="I122" si="4">$E$68</f>
        <v>0</v>
      </c>
      <c r="J122" s="89">
        <f t="shared" ref="J122" si="5">$G$68</f>
        <v>5</v>
      </c>
      <c r="L122" s="32">
        <f>IF(H122=0,0,0)+IF(H122=5,0,0)</f>
        <v>0</v>
      </c>
      <c r="M122" s="32">
        <f>IF(I122=0,0,0)+IF(I122=5,2.5,0)</f>
        <v>0</v>
      </c>
      <c r="N122" s="32">
        <f>IF(J122=0,0,0)+IF(J122=5,5,0)</f>
        <v>5</v>
      </c>
      <c r="T122" s="6">
        <f>L122+M122+N122</f>
        <v>5</v>
      </c>
    </row>
    <row r="123" spans="8:20" s="6" customFormat="1" ht="12.75" customHeight="1" x14ac:dyDescent="0.25">
      <c r="H123" s="92"/>
      <c r="I123" s="92"/>
      <c r="J123" s="90"/>
    </row>
    <row r="124" spans="8:20" s="6" customFormat="1" x14ac:dyDescent="0.25"/>
    <row r="125" spans="8:20" s="6" customFormat="1" ht="12.75" customHeight="1" x14ac:dyDescent="0.25">
      <c r="H125" s="91">
        <f t="shared" ref="H125" si="6">$C$73</f>
        <v>0</v>
      </c>
      <c r="I125" s="91">
        <f t="shared" ref="I125" si="7">$E$73</f>
        <v>5</v>
      </c>
      <c r="J125" s="89">
        <f t="shared" ref="J125" si="8">$G$73</f>
        <v>0</v>
      </c>
      <c r="L125" s="32">
        <f>IF(H125=0,0,0)+IF(H125=5,0,0)</f>
        <v>0</v>
      </c>
      <c r="M125" s="32">
        <f>IF(I125=0,0,0)+IF(I125=5,2.5,0)</f>
        <v>2.5</v>
      </c>
      <c r="N125" s="32">
        <f>IF(J125=0,0,0)+IF(J125=5,5,0)</f>
        <v>0</v>
      </c>
      <c r="T125" s="6">
        <f>L125+M125+N125</f>
        <v>2.5</v>
      </c>
    </row>
    <row r="126" spans="8:20" s="6" customFormat="1" ht="12.75" customHeight="1" x14ac:dyDescent="0.25">
      <c r="H126" s="92"/>
      <c r="I126" s="92"/>
      <c r="J126" s="90"/>
    </row>
    <row r="127" spans="8:20" s="6" customFormat="1" x14ac:dyDescent="0.25"/>
    <row r="128" spans="8:20" s="6" customFormat="1" ht="12.75" customHeight="1" x14ac:dyDescent="0.25">
      <c r="H128" s="91">
        <f t="shared" ref="H128" si="9">$C$78</f>
        <v>0</v>
      </c>
      <c r="I128" s="91">
        <f t="shared" ref="I128" si="10">$E$78</f>
        <v>5</v>
      </c>
      <c r="J128" s="89">
        <f t="shared" ref="J128" si="11">$G$78</f>
        <v>0</v>
      </c>
      <c r="L128" s="32">
        <f>IF(H128=0,0,0)+IF(H128=5,0,0)</f>
        <v>0</v>
      </c>
      <c r="M128" s="32">
        <f>IF(I128=0,0,0)+IF(I128=5,2.5,0)</f>
        <v>2.5</v>
      </c>
      <c r="N128" s="32">
        <f>IF(J128=0,0,0)+IF(J128=5,5,0)</f>
        <v>0</v>
      </c>
      <c r="T128" s="6">
        <f>L128+M128+N128</f>
        <v>2.5</v>
      </c>
    </row>
    <row r="129" spans="8:20" s="6" customFormat="1" ht="12.75" customHeight="1" x14ac:dyDescent="0.25">
      <c r="H129" s="92"/>
      <c r="I129" s="92"/>
      <c r="J129" s="90"/>
    </row>
    <row r="130" spans="8:20" s="6" customFormat="1" x14ac:dyDescent="0.25"/>
    <row r="131" spans="8:20" s="6" customFormat="1" ht="12.75" customHeight="1" x14ac:dyDescent="0.25">
      <c r="H131" s="91">
        <f t="shared" ref="H131" si="12">$C$83</f>
        <v>0</v>
      </c>
      <c r="I131" s="91">
        <f t="shared" ref="I131" si="13">$E$83</f>
        <v>0</v>
      </c>
      <c r="J131" s="89">
        <f t="shared" ref="J131" si="14">$G$83</f>
        <v>5</v>
      </c>
      <c r="L131" s="32">
        <f>IF(H131=0,0,0)+IF(H131=5,0,0)</f>
        <v>0</v>
      </c>
      <c r="M131" s="32">
        <f>IF(I131=0,0,0)+IF(I131=5,2.5,0)</f>
        <v>0</v>
      </c>
      <c r="N131" s="32">
        <f>IF(J131=0,0,0)+IF(J131=5,5,0)</f>
        <v>5</v>
      </c>
    </row>
    <row r="132" spans="8:20" s="6" customFormat="1" ht="12.75" customHeight="1" x14ac:dyDescent="0.25">
      <c r="H132" s="92"/>
      <c r="I132" s="92"/>
      <c r="J132" s="90"/>
      <c r="P132" s="6">
        <f>(L131+L133)/2</f>
        <v>0</v>
      </c>
      <c r="Q132" s="6">
        <f>(M131+M133)/2</f>
        <v>1.25</v>
      </c>
      <c r="R132" s="6">
        <f>(J131+J133)/2</f>
        <v>2.5</v>
      </c>
      <c r="T132" s="6">
        <f>P132+Q132+R132</f>
        <v>3.75</v>
      </c>
    </row>
    <row r="133" spans="8:20" s="6" customFormat="1" ht="12.75" customHeight="1" x14ac:dyDescent="0.25">
      <c r="H133" s="91">
        <f t="shared" ref="H133" si="15">$C$85</f>
        <v>0</v>
      </c>
      <c r="I133" s="91">
        <f t="shared" ref="I133" si="16">$E$85</f>
        <v>5</v>
      </c>
      <c r="J133" s="89">
        <f t="shared" ref="J133" si="17">$G$85</f>
        <v>0</v>
      </c>
      <c r="L133" s="32">
        <f>IF(H133=0,0,0)+IF(H133=5,0,0)</f>
        <v>0</v>
      </c>
      <c r="M133" s="32">
        <f>IF(I133=0,0,0)+IF(I133=5,2.5,0)</f>
        <v>2.5</v>
      </c>
      <c r="N133" s="32">
        <f>IF(J133=0,0,0)+IF(J133=5,5,0)</f>
        <v>0</v>
      </c>
    </row>
    <row r="134" spans="8:20" s="6" customFormat="1" ht="12.75" customHeight="1" x14ac:dyDescent="0.25">
      <c r="H134" s="92"/>
      <c r="I134" s="92"/>
      <c r="J134" s="90"/>
    </row>
    <row r="135" spans="8:20" s="6" customFormat="1" x14ac:dyDescent="0.25"/>
    <row r="136" spans="8:20" s="6" customFormat="1" ht="12.75" customHeight="1" x14ac:dyDescent="0.25">
      <c r="H136" s="91">
        <f t="shared" ref="H136" si="18">$C$90</f>
        <v>0</v>
      </c>
      <c r="I136" s="91">
        <f t="shared" ref="I136" si="19">$E$90</f>
        <v>5</v>
      </c>
      <c r="J136" s="89">
        <f t="shared" ref="J136" si="20">$G$90</f>
        <v>0</v>
      </c>
      <c r="L136" s="32">
        <f>IF(H136=0,0,0)+IF(H136=5,0,0)</f>
        <v>0</v>
      </c>
      <c r="M136" s="32">
        <f>IF(I136=0,0,0)+IF(I136=5,2.5,0)</f>
        <v>2.5</v>
      </c>
      <c r="N136" s="32">
        <f>IF(J136=0,0,0)+IF(J136=5,5,0)</f>
        <v>0</v>
      </c>
    </row>
    <row r="137" spans="8:20" s="6" customFormat="1" ht="12.75" customHeight="1" x14ac:dyDescent="0.25">
      <c r="H137" s="92"/>
      <c r="I137" s="92"/>
      <c r="J137" s="90"/>
    </row>
    <row r="138" spans="8:20" s="6" customFormat="1" ht="12.75" customHeight="1" x14ac:dyDescent="0.25">
      <c r="H138" s="91">
        <f t="shared" ref="H138" si="21">$C$92</f>
        <v>0</v>
      </c>
      <c r="I138" s="91">
        <f t="shared" ref="I138" si="22">$E$92</f>
        <v>0</v>
      </c>
      <c r="J138" s="89">
        <f t="shared" ref="J138" si="23">$G$92</f>
        <v>5</v>
      </c>
      <c r="L138" s="32">
        <f>IF(H138=0,0,0)+IF(H138=5,0,0)</f>
        <v>0</v>
      </c>
      <c r="M138" s="32">
        <f>IF(I138=0,0,0)+IF(I138=5,2.5,0)</f>
        <v>0</v>
      </c>
      <c r="N138" s="32">
        <f>IF(J138=0,0,0)+IF(J138=5,5,0)</f>
        <v>5</v>
      </c>
      <c r="P138" s="6">
        <f>(L136+L138+L140)/3</f>
        <v>0</v>
      </c>
      <c r="Q138" s="6">
        <f>(M136+M138+M140)/3</f>
        <v>0.83333333333333337</v>
      </c>
      <c r="R138" s="6">
        <f>(N136+N138+N140)/3</f>
        <v>3.3333333333333335</v>
      </c>
      <c r="T138" s="6">
        <f>P138+Q138+R138</f>
        <v>4.166666666666667</v>
      </c>
    </row>
    <row r="139" spans="8:20" s="6" customFormat="1" ht="12.75" customHeight="1" x14ac:dyDescent="0.25">
      <c r="H139" s="92"/>
      <c r="I139" s="92"/>
      <c r="J139" s="90"/>
    </row>
    <row r="140" spans="8:20" s="6" customFormat="1" ht="12.75" customHeight="1" x14ac:dyDescent="0.25">
      <c r="H140" s="91">
        <f t="shared" ref="H140" si="24">$C$94</f>
        <v>0</v>
      </c>
      <c r="I140" s="91">
        <f t="shared" ref="I140" si="25">$E$94</f>
        <v>0</v>
      </c>
      <c r="J140" s="89">
        <f t="shared" ref="J140" si="26">$G$94</f>
        <v>5</v>
      </c>
      <c r="L140" s="32">
        <f>IF(H140=0,0,0)+IF(H140=5,0,0)</f>
        <v>0</v>
      </c>
      <c r="M140" s="32">
        <f>IF(I140=0,0,0)+IF(I140=5,2.5,0)</f>
        <v>0</v>
      </c>
      <c r="N140" s="32">
        <f>IF(J140=0,0,0)+IF(J140=5,5,0)</f>
        <v>5</v>
      </c>
    </row>
    <row r="141" spans="8:20" s="6" customFormat="1" ht="12.75" customHeight="1" x14ac:dyDescent="0.25">
      <c r="H141" s="92"/>
      <c r="I141" s="92"/>
      <c r="J141" s="90"/>
    </row>
    <row r="142" spans="8:20" s="6" customFormat="1" x14ac:dyDescent="0.25"/>
    <row r="143" spans="8:20" s="6" customFormat="1" ht="12.75" customHeight="1" x14ac:dyDescent="0.25">
      <c r="H143" s="91">
        <f t="shared" ref="H143" si="27">$C$99</f>
        <v>0</v>
      </c>
      <c r="I143" s="91">
        <f t="shared" ref="I143" si="28">$E$99</f>
        <v>5</v>
      </c>
      <c r="J143" s="89">
        <f t="shared" ref="J143" si="29">$G$99</f>
        <v>0</v>
      </c>
      <c r="L143" s="32">
        <f>IF(H143=0,0,0)+IF(H143=5,0,0)</f>
        <v>0</v>
      </c>
      <c r="M143" s="32">
        <f>IF(I143=0,0,0)+IF(I143=5,2.5,0)</f>
        <v>2.5</v>
      </c>
      <c r="N143" s="32">
        <f>IF(J143=0,0,0)+IF(J143=5,5,0)</f>
        <v>0</v>
      </c>
    </row>
    <row r="144" spans="8:20" s="6" customFormat="1" ht="12.75" customHeight="1" x14ac:dyDescent="0.25">
      <c r="H144" s="92"/>
      <c r="I144" s="92"/>
      <c r="J144" s="90"/>
      <c r="P144" s="6">
        <f>(L143+L145)/2</f>
        <v>0</v>
      </c>
      <c r="Q144" s="6">
        <f>(M143+M145)/2</f>
        <v>1.25</v>
      </c>
      <c r="R144" s="6">
        <f>(J143+J145)/2</f>
        <v>0</v>
      </c>
      <c r="T144" s="6">
        <f>P144+Q144+R144</f>
        <v>1.25</v>
      </c>
    </row>
    <row r="145" spans="1:20" s="6" customFormat="1" ht="12.75" customHeight="1" x14ac:dyDescent="0.25">
      <c r="H145" s="91">
        <f t="shared" ref="H145" si="30">$C$101</f>
        <v>5</v>
      </c>
      <c r="I145" s="91">
        <f t="shared" ref="I145" si="31">$E$101</f>
        <v>0</v>
      </c>
      <c r="J145" s="89">
        <f t="shared" ref="J145" si="32">$G$101</f>
        <v>0</v>
      </c>
      <c r="L145" s="32">
        <f>IF(H145=0,0,0)+IF(H145=5,0,0)</f>
        <v>0</v>
      </c>
      <c r="M145" s="32">
        <f>IF(I145=0,0,0)+IF(I145=5,2.5,0)</f>
        <v>0</v>
      </c>
      <c r="N145" s="32">
        <f>IF(J145=0,0,0)+IF(J145=5,5,0)</f>
        <v>0</v>
      </c>
    </row>
    <row r="146" spans="1:20" s="6" customFormat="1" ht="12.75" customHeight="1" x14ac:dyDescent="0.25">
      <c r="H146" s="92"/>
      <c r="I146" s="92"/>
      <c r="J146" s="90"/>
    </row>
    <row r="147" spans="1:20" s="6" customFormat="1" x14ac:dyDescent="0.25"/>
    <row r="148" spans="1:20" s="6" customFormat="1" ht="12.75" customHeight="1" x14ac:dyDescent="0.25">
      <c r="H148" s="91">
        <f t="shared" ref="H148" si="33">$C$106</f>
        <v>0</v>
      </c>
      <c r="I148" s="91">
        <f t="shared" ref="I148" si="34">$E$106</f>
        <v>5</v>
      </c>
      <c r="J148" s="89">
        <f t="shared" ref="J148" si="35">$G$106</f>
        <v>0</v>
      </c>
      <c r="L148" s="32">
        <f>IF(H148=0,0,0)+IF(H148=5,0,0)</f>
        <v>0</v>
      </c>
      <c r="M148" s="32">
        <f>IF(I148=0,0,0)+IF(I148=5,2.5,0)</f>
        <v>2.5</v>
      </c>
      <c r="N148" s="32">
        <f>IF(J148=0,0,0)+IF(J148=5,5,0)</f>
        <v>0</v>
      </c>
      <c r="T148" s="6">
        <f>L148+M148+N148</f>
        <v>2.5</v>
      </c>
    </row>
    <row r="149" spans="1:20" s="6" customFormat="1" ht="12.75" customHeight="1" x14ac:dyDescent="0.25">
      <c r="H149" s="92"/>
      <c r="I149" s="92"/>
      <c r="J149" s="90"/>
    </row>
    <row r="150" spans="1:20" s="6" customFormat="1" x14ac:dyDescent="0.25"/>
    <row r="151" spans="1:20" s="6" customFormat="1" x14ac:dyDescent="0.25">
      <c r="K151"/>
    </row>
    <row r="152" spans="1:20" s="6" customFormat="1" x14ac:dyDescent="0.25"/>
    <row r="153" spans="1:20" s="6" customFormat="1" ht="27" thickBot="1" x14ac:dyDescent="0.3">
      <c r="K153" s="33" t="s">
        <v>18</v>
      </c>
    </row>
    <row r="154" spans="1:20" ht="30" customHeight="1" thickTop="1" thickBot="1" x14ac:dyDescent="0.3">
      <c r="A154" s="52" t="s">
        <v>17</v>
      </c>
      <c r="B154" s="53"/>
      <c r="C154" s="53"/>
      <c r="D154" s="53"/>
      <c r="E154" s="53"/>
      <c r="F154" s="53"/>
      <c r="G154" s="54"/>
    </row>
    <row r="155" spans="1:20" ht="15.75" customHeight="1" thickTop="1" x14ac:dyDescent="0.3">
      <c r="A155" s="20"/>
      <c r="B155" s="20"/>
      <c r="C155" s="20"/>
      <c r="D155" s="20"/>
      <c r="E155" s="20"/>
      <c r="F155" s="20"/>
      <c r="G155" s="20"/>
    </row>
    <row r="156" spans="1:20" ht="15.75" customHeight="1" x14ac:dyDescent="0.25">
      <c r="A156" s="93" t="s">
        <v>88</v>
      </c>
      <c r="B156" s="94"/>
      <c r="C156" s="94"/>
      <c r="D156" s="94"/>
      <c r="E156" s="94"/>
      <c r="F156" s="94"/>
      <c r="G156" s="95"/>
    </row>
    <row r="157" spans="1:20" ht="15.75" customHeight="1" x14ac:dyDescent="0.25">
      <c r="A157" s="96"/>
      <c r="B157" s="97"/>
      <c r="C157" s="97"/>
      <c r="D157" s="97"/>
      <c r="E157" s="97"/>
      <c r="F157" s="97"/>
      <c r="G157" s="98"/>
    </row>
    <row r="158" spans="1:20" ht="15.75" customHeight="1" x14ac:dyDescent="0.25">
      <c r="A158" s="96"/>
      <c r="B158" s="97"/>
      <c r="C158" s="97"/>
      <c r="D158" s="97"/>
      <c r="E158" s="97"/>
      <c r="F158" s="97"/>
      <c r="G158" s="98"/>
    </row>
    <row r="159" spans="1:20" ht="15.75" customHeight="1" x14ac:dyDescent="0.25">
      <c r="A159" s="96"/>
      <c r="B159" s="97"/>
      <c r="C159" s="97"/>
      <c r="D159" s="97"/>
      <c r="E159" s="97"/>
      <c r="F159" s="97"/>
      <c r="G159" s="98"/>
    </row>
    <row r="160" spans="1:20" ht="15.75" customHeight="1" x14ac:dyDescent="0.25">
      <c r="A160" s="96"/>
      <c r="B160" s="97"/>
      <c r="C160" s="97"/>
      <c r="D160" s="97"/>
      <c r="E160" s="97"/>
      <c r="F160" s="97"/>
      <c r="G160" s="98"/>
    </row>
    <row r="161" spans="1:7" ht="15.75" customHeight="1" x14ac:dyDescent="0.25">
      <c r="A161" s="96"/>
      <c r="B161" s="97"/>
      <c r="C161" s="97"/>
      <c r="D161" s="97"/>
      <c r="E161" s="97"/>
      <c r="F161" s="97"/>
      <c r="G161" s="98"/>
    </row>
    <row r="162" spans="1:7" ht="22.5" customHeight="1" x14ac:dyDescent="0.25">
      <c r="A162" s="99"/>
      <c r="B162" s="100"/>
      <c r="C162" s="100"/>
      <c r="D162" s="100"/>
      <c r="E162" s="100"/>
      <c r="F162" s="100"/>
      <c r="G162" s="101"/>
    </row>
    <row r="163" spans="1:7" ht="15.75" customHeight="1" x14ac:dyDescent="0.3">
      <c r="A163" s="21"/>
      <c r="B163" s="21"/>
      <c r="C163" s="21"/>
      <c r="D163" s="21"/>
      <c r="E163" s="21"/>
      <c r="F163" s="21"/>
      <c r="G163" s="21"/>
    </row>
    <row r="164" spans="1:7" ht="22.5" customHeight="1" x14ac:dyDescent="0.25">
      <c r="A164" s="49" t="s">
        <v>81</v>
      </c>
      <c r="B164" s="50"/>
      <c r="C164" s="50"/>
      <c r="D164" s="50"/>
      <c r="E164" s="50"/>
      <c r="F164" s="50"/>
      <c r="G164" s="51"/>
    </row>
    <row r="165" spans="1:7" ht="22.5" customHeight="1" x14ac:dyDescent="0.25">
      <c r="A165" s="55"/>
      <c r="B165" s="56"/>
      <c r="C165" s="56"/>
      <c r="D165" s="56"/>
      <c r="E165" s="56"/>
      <c r="F165" s="56"/>
      <c r="G165" s="57"/>
    </row>
    <row r="166" spans="1:7" ht="22.5" customHeight="1" x14ac:dyDescent="0.25">
      <c r="A166" s="58"/>
      <c r="B166" s="59"/>
      <c r="C166" s="59"/>
      <c r="D166" s="59"/>
      <c r="E166" s="59"/>
      <c r="F166" s="59"/>
      <c r="G166" s="60"/>
    </row>
    <row r="167" spans="1:7" ht="22.5" customHeight="1" x14ac:dyDescent="0.25">
      <c r="A167" s="61"/>
      <c r="B167" s="62"/>
      <c r="C167" s="62"/>
      <c r="D167" s="62"/>
      <c r="E167" s="62"/>
      <c r="F167" s="62"/>
      <c r="G167" s="63"/>
    </row>
    <row r="168" spans="1:7" ht="22.5" customHeight="1" x14ac:dyDescent="0.25">
      <c r="A168" s="49" t="s">
        <v>63</v>
      </c>
      <c r="B168" s="50"/>
      <c r="C168" s="50"/>
      <c r="D168" s="50"/>
      <c r="E168" s="50"/>
      <c r="F168" s="50"/>
      <c r="G168" s="51"/>
    </row>
    <row r="169" spans="1:7" ht="22.5" customHeight="1" x14ac:dyDescent="0.3">
      <c r="A169" s="40"/>
      <c r="B169" s="36" t="s">
        <v>20</v>
      </c>
      <c r="C169" s="37"/>
      <c r="D169" s="25"/>
      <c r="E169" s="38"/>
      <c r="F169" s="25"/>
      <c r="G169" s="41"/>
    </row>
    <row r="170" spans="1:7" ht="22.5" customHeight="1" x14ac:dyDescent="0.3">
      <c r="A170" s="40"/>
      <c r="B170" s="36" t="s">
        <v>21</v>
      </c>
      <c r="C170" s="37"/>
      <c r="D170" s="25"/>
      <c r="E170" s="38"/>
      <c r="F170" s="25"/>
      <c r="G170" s="41"/>
    </row>
    <row r="171" spans="1:7" ht="22.5" customHeight="1" x14ac:dyDescent="0.25">
      <c r="A171" s="49" t="s">
        <v>82</v>
      </c>
      <c r="B171" s="50"/>
      <c r="C171" s="50"/>
      <c r="D171" s="50"/>
      <c r="E171" s="50"/>
      <c r="F171" s="50"/>
      <c r="G171" s="51"/>
    </row>
    <row r="172" spans="1:7" ht="22.5" customHeight="1" x14ac:dyDescent="0.25">
      <c r="A172" s="64"/>
      <c r="B172" s="65"/>
      <c r="C172" s="65"/>
      <c r="D172" s="65"/>
      <c r="E172" s="65"/>
      <c r="F172" s="65"/>
      <c r="G172" s="66"/>
    </row>
    <row r="173" spans="1:7" ht="22.5" customHeight="1" x14ac:dyDescent="0.25">
      <c r="A173" s="67"/>
      <c r="B173" s="68"/>
      <c r="C173" s="68"/>
      <c r="D173" s="68"/>
      <c r="E173" s="68"/>
      <c r="F173" s="68"/>
      <c r="G173" s="69"/>
    </row>
    <row r="174" spans="1:7" s="6" customFormat="1" ht="22.5" customHeight="1" x14ac:dyDescent="0.25">
      <c r="A174" s="70"/>
      <c r="B174" s="71"/>
      <c r="C174" s="71"/>
      <c r="D174" s="71"/>
      <c r="E174" s="71"/>
      <c r="F174" s="71"/>
      <c r="G174" s="72"/>
    </row>
    <row r="175" spans="1:7" ht="22.5" customHeight="1" x14ac:dyDescent="0.25">
      <c r="A175" s="49" t="s">
        <v>54</v>
      </c>
      <c r="B175" s="50"/>
      <c r="C175" s="50"/>
      <c r="D175" s="50"/>
      <c r="E175" s="50"/>
      <c r="F175" s="50"/>
      <c r="G175" s="51"/>
    </row>
    <row r="176" spans="1:7" ht="22.5" customHeight="1" x14ac:dyDescent="0.3">
      <c r="A176" s="40"/>
      <c r="B176" s="36" t="s">
        <v>20</v>
      </c>
      <c r="C176" s="37"/>
      <c r="D176" s="25"/>
      <c r="E176" s="38"/>
      <c r="F176" s="25"/>
      <c r="G176" s="41"/>
    </row>
    <row r="177" spans="1:7" ht="22.5" customHeight="1" x14ac:dyDescent="0.3">
      <c r="A177" s="42"/>
      <c r="B177" s="43" t="s">
        <v>21</v>
      </c>
      <c r="C177" s="37"/>
      <c r="D177" s="44"/>
      <c r="E177" s="45"/>
      <c r="F177" s="44"/>
      <c r="G177" s="46"/>
    </row>
    <row r="178" spans="1:7" ht="22.5" customHeight="1" x14ac:dyDescent="0.25">
      <c r="A178" s="49" t="s">
        <v>55</v>
      </c>
      <c r="B178" s="50"/>
      <c r="C178" s="50"/>
      <c r="D178" s="50"/>
      <c r="E178" s="50"/>
      <c r="F178" s="50"/>
      <c r="G178" s="51"/>
    </row>
    <row r="179" spans="1:7" ht="22.5" customHeight="1" x14ac:dyDescent="0.3">
      <c r="A179" s="40"/>
      <c r="B179" s="36"/>
      <c r="C179" s="47"/>
      <c r="D179" s="25"/>
      <c r="E179" s="38"/>
      <c r="F179" s="25"/>
      <c r="G179" s="41"/>
    </row>
    <row r="180" spans="1:7" ht="22.5" customHeight="1" x14ac:dyDescent="0.3">
      <c r="A180" s="40"/>
      <c r="B180" s="36"/>
      <c r="C180" s="47"/>
      <c r="D180" s="25"/>
      <c r="E180" s="38"/>
      <c r="F180" s="25"/>
      <c r="G180" s="41"/>
    </row>
    <row r="181" spans="1:7" ht="22.5" customHeight="1" x14ac:dyDescent="0.3">
      <c r="A181" s="42"/>
      <c r="B181" s="43"/>
      <c r="C181" s="48"/>
      <c r="D181" s="44"/>
      <c r="E181" s="45"/>
      <c r="F181" s="44"/>
      <c r="G181" s="46"/>
    </row>
    <row r="182" spans="1:7" s="6" customFormat="1" ht="22.5" customHeight="1" x14ac:dyDescent="0.25"/>
    <row r="183" spans="1:7" s="6" customFormat="1" ht="22.5" customHeight="1" x14ac:dyDescent="0.25"/>
    <row r="184" spans="1:7" s="6" customFormat="1" ht="22.5" customHeight="1" x14ac:dyDescent="0.25"/>
    <row r="185" spans="1:7" ht="22.5" customHeight="1" x14ac:dyDescent="0.25"/>
    <row r="186" spans="1:7" ht="22.5" customHeight="1" x14ac:dyDescent="0.25"/>
    <row r="187" spans="1:7" ht="22.5" customHeight="1" x14ac:dyDescent="0.25"/>
    <row r="188" spans="1:7" ht="22.5" customHeight="1" x14ac:dyDescent="0.25"/>
    <row r="189" spans="1:7" ht="22.5" customHeight="1" x14ac:dyDescent="0.25"/>
  </sheetData>
  <dataConsolidate link="1">
    <dataRefs count="1">
      <dataRef ref="B124:L124" sheet="ILT" r:id="rId1"/>
    </dataRefs>
  </dataConsolidate>
  <mergeCells count="218">
    <mergeCell ref="A15:G18"/>
    <mergeCell ref="A11:G14"/>
    <mergeCell ref="A44:B44"/>
    <mergeCell ref="D44:G44"/>
    <mergeCell ref="B72:C72"/>
    <mergeCell ref="D72:E72"/>
    <mergeCell ref="F72:G72"/>
    <mergeCell ref="B75:G75"/>
    <mergeCell ref="B73:B74"/>
    <mergeCell ref="C73:C74"/>
    <mergeCell ref="D73:D74"/>
    <mergeCell ref="F73:F74"/>
    <mergeCell ref="E73:E74"/>
    <mergeCell ref="G73:G74"/>
    <mergeCell ref="B54:C54"/>
    <mergeCell ref="D54:E54"/>
    <mergeCell ref="F54:G54"/>
    <mergeCell ref="C55:C56"/>
    <mergeCell ref="D55:D56"/>
    <mergeCell ref="E55:E56"/>
    <mergeCell ref="F55:F56"/>
    <mergeCell ref="G55:G56"/>
    <mergeCell ref="B65:G65"/>
    <mergeCell ref="B59:B60"/>
    <mergeCell ref="B90:B91"/>
    <mergeCell ref="C90:C91"/>
    <mergeCell ref="D90:D91"/>
    <mergeCell ref="E90:E91"/>
    <mergeCell ref="F90:F91"/>
    <mergeCell ref="G90:G91"/>
    <mergeCell ref="B77:C77"/>
    <mergeCell ref="D77:E77"/>
    <mergeCell ref="F77:G77"/>
    <mergeCell ref="B78:B79"/>
    <mergeCell ref="C78:C79"/>
    <mergeCell ref="D78:D79"/>
    <mergeCell ref="E78:E79"/>
    <mergeCell ref="F78:F79"/>
    <mergeCell ref="G78:G79"/>
    <mergeCell ref="C83:C84"/>
    <mergeCell ref="D83:D84"/>
    <mergeCell ref="E83:E84"/>
    <mergeCell ref="F83:F84"/>
    <mergeCell ref="G83:G84"/>
    <mergeCell ref="A81:G81"/>
    <mergeCell ref="A82:A86"/>
    <mergeCell ref="B89:C89"/>
    <mergeCell ref="D89:E89"/>
    <mergeCell ref="F89:G89"/>
    <mergeCell ref="B55:B56"/>
    <mergeCell ref="B63:B64"/>
    <mergeCell ref="C63:C64"/>
    <mergeCell ref="D63:D64"/>
    <mergeCell ref="E63:E64"/>
    <mergeCell ref="F63:F64"/>
    <mergeCell ref="G63:G64"/>
    <mergeCell ref="B80:G80"/>
    <mergeCell ref="B82:C82"/>
    <mergeCell ref="D82:E82"/>
    <mergeCell ref="F82:G82"/>
    <mergeCell ref="B70:G70"/>
    <mergeCell ref="B67:C67"/>
    <mergeCell ref="D67:E67"/>
    <mergeCell ref="F67:G67"/>
    <mergeCell ref="B68:B69"/>
    <mergeCell ref="C68:C69"/>
    <mergeCell ref="B57:B58"/>
    <mergeCell ref="C57:C58"/>
    <mergeCell ref="D57:D58"/>
    <mergeCell ref="E57:E58"/>
    <mergeCell ref="F57:F58"/>
    <mergeCell ref="G57:G58"/>
    <mergeCell ref="C59:C60"/>
    <mergeCell ref="D59:D60"/>
    <mergeCell ref="E59:E60"/>
    <mergeCell ref="F59:F60"/>
    <mergeCell ref="G59:G60"/>
    <mergeCell ref="B61:B62"/>
    <mergeCell ref="C61:C62"/>
    <mergeCell ref="D61:D62"/>
    <mergeCell ref="E61:E62"/>
    <mergeCell ref="F61:F62"/>
    <mergeCell ref="G61:G62"/>
    <mergeCell ref="D68:D69"/>
    <mergeCell ref="E68:E69"/>
    <mergeCell ref="F68:F69"/>
    <mergeCell ref="G68:G69"/>
    <mergeCell ref="D92:D93"/>
    <mergeCell ref="E92:E93"/>
    <mergeCell ref="F92:F93"/>
    <mergeCell ref="G92:G93"/>
    <mergeCell ref="B94:B95"/>
    <mergeCell ref="C94:C95"/>
    <mergeCell ref="D94:D95"/>
    <mergeCell ref="E94:E95"/>
    <mergeCell ref="F94:F95"/>
    <mergeCell ref="G94:G95"/>
    <mergeCell ref="B92:B93"/>
    <mergeCell ref="C92:C93"/>
    <mergeCell ref="B87:G87"/>
    <mergeCell ref="B85:B86"/>
    <mergeCell ref="C85:C86"/>
    <mergeCell ref="D85:D86"/>
    <mergeCell ref="E85:E86"/>
    <mergeCell ref="F85:F86"/>
    <mergeCell ref="G85:G86"/>
    <mergeCell ref="B83:B84"/>
    <mergeCell ref="C101:C102"/>
    <mergeCell ref="D101:D102"/>
    <mergeCell ref="E101:E102"/>
    <mergeCell ref="F101:F102"/>
    <mergeCell ref="G101:G102"/>
    <mergeCell ref="A98:A102"/>
    <mergeCell ref="A104:G104"/>
    <mergeCell ref="A105:A107"/>
    <mergeCell ref="B96:G96"/>
    <mergeCell ref="B105:C105"/>
    <mergeCell ref="D105:E105"/>
    <mergeCell ref="F105:G105"/>
    <mergeCell ref="B106:B107"/>
    <mergeCell ref="C106:C107"/>
    <mergeCell ref="D106:D107"/>
    <mergeCell ref="E106:E107"/>
    <mergeCell ref="F106:F107"/>
    <mergeCell ref="G106:G107"/>
    <mergeCell ref="A97:G97"/>
    <mergeCell ref="H117:H118"/>
    <mergeCell ref="I117:I118"/>
    <mergeCell ref="J117:J118"/>
    <mergeCell ref="A156:G162"/>
    <mergeCell ref="A164:G164"/>
    <mergeCell ref="H111:H112"/>
    <mergeCell ref="I111:I112"/>
    <mergeCell ref="H119:H120"/>
    <mergeCell ref="I119:I120"/>
    <mergeCell ref="H131:H132"/>
    <mergeCell ref="I131:I132"/>
    <mergeCell ref="H140:H141"/>
    <mergeCell ref="I140:I141"/>
    <mergeCell ref="A154:G154"/>
    <mergeCell ref="H148:H149"/>
    <mergeCell ref="I148:I149"/>
    <mergeCell ref="J148:J149"/>
    <mergeCell ref="J131:J132"/>
    <mergeCell ref="H133:H134"/>
    <mergeCell ref="I133:I134"/>
    <mergeCell ref="J133:J134"/>
    <mergeCell ref="J140:J141"/>
    <mergeCell ref="H143:H144"/>
    <mergeCell ref="I143:I144"/>
    <mergeCell ref="A29:G33"/>
    <mergeCell ref="A34:G34"/>
    <mergeCell ref="A35:G39"/>
    <mergeCell ref="J111:J112"/>
    <mergeCell ref="H113:H114"/>
    <mergeCell ref="I113:I114"/>
    <mergeCell ref="J113:J114"/>
    <mergeCell ref="H115:H116"/>
    <mergeCell ref="I115:I116"/>
    <mergeCell ref="J115:J116"/>
    <mergeCell ref="A77:A79"/>
    <mergeCell ref="A88:G88"/>
    <mergeCell ref="A89:A95"/>
    <mergeCell ref="B108:G108"/>
    <mergeCell ref="B98:C98"/>
    <mergeCell ref="D98:E98"/>
    <mergeCell ref="F98:G98"/>
    <mergeCell ref="B99:B100"/>
    <mergeCell ref="C99:C100"/>
    <mergeCell ref="D99:D100"/>
    <mergeCell ref="E99:E100"/>
    <mergeCell ref="F99:F100"/>
    <mergeCell ref="G99:G100"/>
    <mergeCell ref="B101:B102"/>
    <mergeCell ref="J143:J144"/>
    <mergeCell ref="H145:H146"/>
    <mergeCell ref="I145:I146"/>
    <mergeCell ref="J145:J146"/>
    <mergeCell ref="J119:J120"/>
    <mergeCell ref="H122:H123"/>
    <mergeCell ref="I122:I123"/>
    <mergeCell ref="J122:J123"/>
    <mergeCell ref="H125:H126"/>
    <mergeCell ref="I125:I126"/>
    <mergeCell ref="J125:J126"/>
    <mergeCell ref="H128:H129"/>
    <mergeCell ref="I128:I129"/>
    <mergeCell ref="J128:J129"/>
    <mergeCell ref="H136:H137"/>
    <mergeCell ref="I136:I137"/>
    <mergeCell ref="J136:J137"/>
    <mergeCell ref="H138:H139"/>
    <mergeCell ref="I138:I139"/>
    <mergeCell ref="J138:J139"/>
    <mergeCell ref="A175:G175"/>
    <mergeCell ref="A178:G178"/>
    <mergeCell ref="A110:G110"/>
    <mergeCell ref="A165:G167"/>
    <mergeCell ref="A168:G168"/>
    <mergeCell ref="A171:G171"/>
    <mergeCell ref="A172:G174"/>
    <mergeCell ref="A45:B45"/>
    <mergeCell ref="A46:B46"/>
    <mergeCell ref="A47:B47"/>
    <mergeCell ref="A48:B48"/>
    <mergeCell ref="D45:G45"/>
    <mergeCell ref="D46:G46"/>
    <mergeCell ref="D47:G47"/>
    <mergeCell ref="D48:G48"/>
    <mergeCell ref="A53:G53"/>
    <mergeCell ref="B103:G103"/>
    <mergeCell ref="A51:G51"/>
    <mergeCell ref="A54:A64"/>
    <mergeCell ref="A66:G66"/>
    <mergeCell ref="A67:A69"/>
    <mergeCell ref="A71:G71"/>
    <mergeCell ref="A72:A74"/>
    <mergeCell ref="A76:G76"/>
  </mergeCells>
  <conditionalFormatting sqref="F26:G26 F20:G20 F23:G23">
    <cfRule type="cellIs" dxfId="4" priority="8" operator="equal">
      <formula>"x"</formula>
    </cfRule>
  </conditionalFormatting>
  <conditionalFormatting sqref="C55:C64 E55:E64 G55:G64 G83:G86 E83:E86 C83:C86 C90:C95 E90:E95 G90:G95 C68:C69 E68:E69 G68:G69 C73:C74 E73:E74 G73:G74 C78:C79 E78:E79 G78:G79 F26:G26 F20:G20 F23:G23">
    <cfRule type="cellIs" dxfId="3" priority="7" operator="equal">
      <formula>5</formula>
    </cfRule>
  </conditionalFormatting>
  <conditionalFormatting sqref="C99:C102 E99:E102 G99:G102 G106:G107 E106:E107 C106:C107">
    <cfRule type="cellIs" dxfId="2" priority="6" operator="equal">
      <formula>5</formula>
    </cfRule>
  </conditionalFormatting>
  <conditionalFormatting sqref="F26:G26 F20:G20 F23:G23">
    <cfRule type="cellIs" dxfId="1" priority="2" operator="equal">
      <formula>"x"</formula>
    </cfRule>
  </conditionalFormatting>
  <conditionalFormatting sqref="F26:G26 F20:G20 F23:G23">
    <cfRule type="cellIs" dxfId="0" priority="1" operator="equal">
      <formula>5</formula>
    </cfRule>
  </conditionalFormatting>
  <pageMargins left="0.19685039370078741" right="0.19685039370078741" top="0.15748031496062992" bottom="0.27559055118110237" header="0.31496062992125984" footer="0.31496062992125984"/>
  <pageSetup paperSize="9"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00B0F0"/>
  </sheetPr>
  <dimension ref="A1:AG727"/>
  <sheetViews>
    <sheetView view="pageBreakPreview" zoomScaleNormal="100" zoomScaleSheetLayoutView="100" workbookViewId="0">
      <selection activeCell="A30" sqref="A30:Y38"/>
    </sheetView>
  </sheetViews>
  <sheetFormatPr defaultColWidth="9.109375" defaultRowHeight="13.2" x14ac:dyDescent="0.25"/>
  <cols>
    <col min="1" max="1" width="4.109375" style="2" customWidth="1"/>
    <col min="2" max="2" width="11.109375" style="2" customWidth="1"/>
    <col min="3" max="3" width="3.33203125" style="2" customWidth="1"/>
    <col min="4" max="4" width="7.5546875" style="2" customWidth="1"/>
    <col min="5" max="5" width="0.6640625" style="2" customWidth="1"/>
    <col min="6" max="6" width="3.5546875" style="2" customWidth="1"/>
    <col min="7" max="7" width="10" style="2" customWidth="1"/>
    <col min="8" max="8" width="0.6640625" style="2" customWidth="1"/>
    <col min="9" max="22" width="3.5546875" style="2" customWidth="1"/>
    <col min="23" max="23" width="0.6640625" style="2" customWidth="1"/>
    <col min="24" max="24" width="2.88671875" style="2" customWidth="1"/>
    <col min="25" max="25" width="6.44140625" style="2" customWidth="1"/>
    <col min="26" max="29" width="15.44140625" style="7" hidden="1" customWidth="1"/>
    <col min="30" max="33" width="15.44140625" style="2" hidden="1" customWidth="1"/>
    <col min="34" max="16384" width="9.109375" style="2"/>
  </cols>
  <sheetData>
    <row r="1" spans="1:26" x14ac:dyDescent="0.25">
      <c r="A1" s="151"/>
      <c r="B1" s="152"/>
      <c r="C1" s="152"/>
      <c r="D1" s="152"/>
      <c r="E1" s="152"/>
      <c r="F1" s="152"/>
      <c r="G1" s="152"/>
      <c r="H1" s="152"/>
      <c r="I1" s="152"/>
      <c r="J1" s="152"/>
      <c r="K1" s="152"/>
      <c r="L1" s="152"/>
      <c r="M1" s="152"/>
      <c r="N1" s="152"/>
      <c r="O1" s="152"/>
      <c r="P1" s="152"/>
      <c r="Q1" s="152"/>
      <c r="R1" s="152"/>
      <c r="S1" s="152"/>
      <c r="T1" s="152"/>
      <c r="U1" s="152"/>
      <c r="V1" s="152"/>
      <c r="W1" s="152"/>
      <c r="X1" s="152"/>
      <c r="Y1" s="153"/>
    </row>
    <row r="2" spans="1:26" x14ac:dyDescent="0.25">
      <c r="A2" s="154"/>
      <c r="B2" s="155"/>
      <c r="C2" s="155"/>
      <c r="D2" s="155"/>
      <c r="E2" s="155"/>
      <c r="F2" s="155"/>
      <c r="G2" s="155"/>
      <c r="H2" s="155"/>
      <c r="I2" s="155"/>
      <c r="J2" s="155"/>
      <c r="K2" s="155"/>
      <c r="L2" s="155"/>
      <c r="M2" s="155"/>
      <c r="N2" s="155"/>
      <c r="O2" s="155"/>
      <c r="P2" s="155"/>
      <c r="Q2" s="155"/>
      <c r="R2" s="155"/>
      <c r="S2" s="155"/>
      <c r="T2" s="155"/>
      <c r="U2" s="155"/>
      <c r="V2" s="155"/>
      <c r="W2" s="155"/>
      <c r="X2" s="155"/>
      <c r="Y2" s="156"/>
    </row>
    <row r="3" spans="1:26" x14ac:dyDescent="0.25">
      <c r="A3" s="157"/>
      <c r="B3" s="158"/>
      <c r="C3" s="158"/>
      <c r="D3" s="158"/>
      <c r="E3" s="158"/>
      <c r="F3" s="158"/>
      <c r="G3" s="158"/>
      <c r="H3" s="158"/>
      <c r="I3" s="158"/>
      <c r="J3" s="158"/>
      <c r="K3" s="158"/>
      <c r="L3" s="158"/>
      <c r="M3" s="158"/>
      <c r="N3" s="158"/>
      <c r="O3" s="158"/>
      <c r="P3" s="158"/>
      <c r="Q3" s="158"/>
      <c r="R3" s="158"/>
      <c r="S3" s="158"/>
      <c r="T3" s="158"/>
      <c r="U3" s="158"/>
      <c r="V3" s="158"/>
      <c r="W3" s="158"/>
      <c r="X3" s="158"/>
      <c r="Y3" s="159"/>
    </row>
    <row r="4" spans="1:26" x14ac:dyDescent="0.25">
      <c r="A4" s="157"/>
      <c r="B4" s="158"/>
      <c r="C4" s="158"/>
      <c r="D4" s="3"/>
      <c r="E4" s="4"/>
      <c r="F4" s="4"/>
      <c r="G4" s="4"/>
      <c r="H4" s="4"/>
      <c r="I4" s="160"/>
      <c r="J4" s="160"/>
      <c r="K4" s="160"/>
      <c r="L4" s="160"/>
      <c r="M4" s="160"/>
      <c r="N4" s="160"/>
      <c r="O4" s="160"/>
      <c r="P4" s="160"/>
      <c r="Q4" s="160"/>
      <c r="R4" s="160"/>
      <c r="S4" s="160"/>
      <c r="T4" s="160"/>
      <c r="U4" s="160"/>
      <c r="V4" s="160"/>
      <c r="W4" s="160"/>
      <c r="X4" s="160"/>
      <c r="Y4" s="161"/>
    </row>
    <row r="5" spans="1:26" x14ac:dyDescent="0.25">
      <c r="A5" s="157"/>
      <c r="B5" s="158"/>
      <c r="C5" s="158"/>
      <c r="D5" s="3"/>
      <c r="E5" s="4"/>
      <c r="F5" s="4"/>
      <c r="G5" s="5"/>
      <c r="H5" s="4"/>
      <c r="I5" s="160"/>
      <c r="J5" s="160"/>
      <c r="K5" s="160"/>
      <c r="L5" s="160"/>
      <c r="M5" s="160"/>
      <c r="N5" s="160"/>
      <c r="O5" s="160"/>
      <c r="P5" s="160"/>
      <c r="Q5" s="160"/>
      <c r="R5" s="160"/>
      <c r="S5" s="160"/>
      <c r="T5" s="160"/>
      <c r="U5" s="160"/>
      <c r="V5" s="160"/>
      <c r="W5" s="160"/>
      <c r="X5" s="160"/>
      <c r="Y5" s="161"/>
    </row>
    <row r="6" spans="1:26" x14ac:dyDescent="0.25">
      <c r="A6" s="157"/>
      <c r="B6" s="158"/>
      <c r="C6" s="158"/>
      <c r="D6" s="3"/>
      <c r="E6" s="4"/>
      <c r="F6" s="4"/>
      <c r="G6" s="3"/>
      <c r="H6" s="4"/>
      <c r="I6" s="160"/>
      <c r="J6" s="160"/>
      <c r="K6" s="160"/>
      <c r="L6" s="160"/>
      <c r="M6" s="160"/>
      <c r="N6" s="160"/>
      <c r="O6" s="160"/>
      <c r="P6" s="160"/>
      <c r="Q6" s="160"/>
      <c r="R6" s="160"/>
      <c r="S6" s="160"/>
      <c r="T6" s="160"/>
      <c r="U6" s="160"/>
      <c r="V6" s="160"/>
      <c r="W6" s="160"/>
      <c r="X6" s="160"/>
      <c r="Y6" s="161"/>
    </row>
    <row r="7" spans="1:26" x14ac:dyDescent="0.25">
      <c r="A7" s="157"/>
      <c r="B7" s="158"/>
      <c r="C7" s="158"/>
      <c r="D7" s="1"/>
      <c r="E7" s="1"/>
      <c r="F7" s="1"/>
      <c r="G7" s="1"/>
      <c r="H7" s="1"/>
      <c r="I7" s="162"/>
      <c r="J7" s="162"/>
      <c r="K7" s="162"/>
      <c r="L7" s="162"/>
      <c r="M7" s="162"/>
      <c r="N7" s="162"/>
      <c r="O7" s="162"/>
      <c r="P7" s="162"/>
      <c r="Q7" s="162"/>
      <c r="R7" s="162"/>
      <c r="S7" s="162"/>
      <c r="T7" s="162"/>
      <c r="U7" s="162"/>
      <c r="V7" s="162"/>
      <c r="W7" s="162"/>
      <c r="X7" s="162"/>
      <c r="Y7" s="163"/>
    </row>
    <row r="8" spans="1:26" ht="13.8" thickBot="1" x14ac:dyDescent="0.3">
      <c r="A8" s="157"/>
      <c r="B8" s="158"/>
      <c r="C8" s="158"/>
      <c r="D8" s="158"/>
      <c r="E8" s="158"/>
      <c r="F8" s="158"/>
      <c r="G8" s="158"/>
      <c r="H8" s="158"/>
      <c r="I8" s="158"/>
      <c r="J8" s="158"/>
      <c r="K8" s="158"/>
      <c r="L8" s="158"/>
      <c r="M8" s="158"/>
      <c r="N8" s="158"/>
      <c r="O8" s="158"/>
      <c r="P8" s="158"/>
      <c r="Q8" s="158"/>
      <c r="R8" s="158"/>
      <c r="S8" s="158"/>
      <c r="T8" s="158"/>
      <c r="U8" s="158"/>
      <c r="V8" s="158"/>
      <c r="W8" s="158"/>
      <c r="X8" s="158"/>
      <c r="Y8" s="159"/>
    </row>
    <row r="9" spans="1:26" ht="27" customHeight="1" thickBot="1" x14ac:dyDescent="0.3">
      <c r="A9" s="164" t="s">
        <v>58</v>
      </c>
      <c r="B9" s="165"/>
      <c r="C9" s="165"/>
      <c r="D9" s="165"/>
      <c r="E9" s="165"/>
      <c r="F9" s="165"/>
      <c r="G9" s="165"/>
      <c r="H9" s="165"/>
      <c r="I9" s="165"/>
      <c r="J9" s="165"/>
      <c r="K9" s="165"/>
      <c r="L9" s="165"/>
      <c r="M9" s="165"/>
      <c r="N9" s="165"/>
      <c r="O9" s="165"/>
      <c r="P9" s="165"/>
      <c r="Q9" s="165"/>
      <c r="R9" s="165"/>
      <c r="S9" s="165"/>
      <c r="T9" s="165"/>
      <c r="U9" s="165"/>
      <c r="V9" s="165"/>
      <c r="W9" s="165"/>
      <c r="X9" s="165"/>
      <c r="Y9" s="166"/>
    </row>
    <row r="10" spans="1:26" ht="6" customHeight="1" thickBot="1" x14ac:dyDescent="0.3">
      <c r="A10" s="167"/>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9"/>
    </row>
    <row r="11" spans="1:26" ht="27" customHeight="1" thickBot="1" x14ac:dyDescent="0.3">
      <c r="A11" s="133">
        <f>'ME - tool tijdens exploratie'!$D$48</f>
        <v>0</v>
      </c>
      <c r="B11" s="134"/>
      <c r="C11" s="134"/>
      <c r="D11" s="134"/>
      <c r="E11" s="134"/>
      <c r="F11" s="134"/>
      <c r="G11" s="134"/>
      <c r="H11" s="135"/>
      <c r="I11" s="136">
        <f>'ME - tool tijdens exploratie'!$D$44</f>
        <v>0</v>
      </c>
      <c r="J11" s="137"/>
      <c r="K11" s="137"/>
      <c r="L11" s="137"/>
      <c r="M11" s="137"/>
      <c r="N11" s="137"/>
      <c r="O11" s="137"/>
      <c r="P11" s="137"/>
      <c r="Q11" s="137"/>
      <c r="R11" s="137"/>
      <c r="S11" s="137"/>
      <c r="T11" s="137"/>
      <c r="U11" s="137"/>
      <c r="V11" s="137"/>
      <c r="W11" s="137"/>
      <c r="X11" s="137"/>
      <c r="Y11" s="138"/>
    </row>
    <row r="12" spans="1:26" ht="6" customHeight="1" thickBot="1" x14ac:dyDescent="0.35">
      <c r="A12" s="139"/>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1"/>
    </row>
    <row r="13" spans="1:26" ht="6" customHeight="1" thickBot="1" x14ac:dyDescent="0.3">
      <c r="A13" s="142"/>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4"/>
    </row>
    <row r="14" spans="1:26" ht="19.5" customHeight="1" x14ac:dyDescent="0.25">
      <c r="A14" s="145" t="s">
        <v>60</v>
      </c>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7"/>
      <c r="Z14" s="7" t="s">
        <v>1</v>
      </c>
    </row>
    <row r="15" spans="1:26" ht="6" customHeight="1" x14ac:dyDescent="0.3">
      <c r="A15" s="130"/>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2"/>
    </row>
    <row r="16" spans="1:26" ht="15" customHeight="1" x14ac:dyDescent="0.25">
      <c r="A16" s="121" t="s">
        <v>59</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3"/>
    </row>
    <row r="17" spans="1:25" ht="3.75" customHeight="1" x14ac:dyDescent="0.3">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7"/>
    </row>
    <row r="18" spans="1:25" ht="15" customHeight="1" x14ac:dyDescent="0.25">
      <c r="A18" s="118"/>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20"/>
    </row>
    <row r="19" spans="1:25" ht="15" customHeight="1" x14ac:dyDescent="0.25">
      <c r="A19" s="118"/>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20"/>
    </row>
    <row r="20" spans="1:25" ht="15" customHeight="1" x14ac:dyDescent="0.25">
      <c r="A20" s="118"/>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20"/>
    </row>
    <row r="21" spans="1:25" ht="15" customHeight="1" x14ac:dyDescent="0.25">
      <c r="A21" s="118"/>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20"/>
    </row>
    <row r="22" spans="1:25" ht="15" customHeight="1" x14ac:dyDescent="0.25">
      <c r="A22" s="118"/>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20"/>
    </row>
    <row r="23" spans="1:25" ht="15" customHeight="1" x14ac:dyDescent="0.25">
      <c r="A23" s="118"/>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20"/>
    </row>
    <row r="24" spans="1:25" ht="15" customHeight="1" x14ac:dyDescent="0.25">
      <c r="A24" s="118"/>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20"/>
    </row>
    <row r="25" spans="1:25" ht="15" customHeight="1" x14ac:dyDescent="0.25">
      <c r="A25" s="118"/>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20"/>
    </row>
    <row r="26" spans="1:25" ht="15" customHeight="1" x14ac:dyDescent="0.25">
      <c r="A26" s="118"/>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20"/>
    </row>
    <row r="27" spans="1:25" ht="3.75" customHeight="1" x14ac:dyDescent="0.3">
      <c r="A27" s="115"/>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7"/>
    </row>
    <row r="28" spans="1:25" ht="15" customHeight="1" x14ac:dyDescent="0.25">
      <c r="A28" s="121" t="s">
        <v>85</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3"/>
    </row>
    <row r="29" spans="1:25" ht="3.75" customHeight="1" x14ac:dyDescent="0.3">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7"/>
    </row>
    <row r="30" spans="1:25" ht="15" customHeight="1" x14ac:dyDescent="0.25">
      <c r="A30" s="118"/>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20"/>
    </row>
    <row r="31" spans="1:25" ht="15" customHeight="1" x14ac:dyDescent="0.25">
      <c r="A31" s="118"/>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20"/>
    </row>
    <row r="32" spans="1:25" ht="15" customHeight="1" x14ac:dyDescent="0.25">
      <c r="A32" s="118"/>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20"/>
    </row>
    <row r="33" spans="1:25" ht="15" customHeight="1" x14ac:dyDescent="0.25">
      <c r="A33" s="118"/>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20"/>
    </row>
    <row r="34" spans="1:25" ht="15" customHeight="1" x14ac:dyDescent="0.25">
      <c r="A34" s="118"/>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20"/>
    </row>
    <row r="35" spans="1:25" ht="15" customHeight="1" x14ac:dyDescent="0.25">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20"/>
    </row>
    <row r="36" spans="1:25" ht="15" customHeight="1" x14ac:dyDescent="0.25">
      <c r="A36" s="118"/>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20"/>
    </row>
    <row r="37" spans="1:25" ht="15" customHeight="1" x14ac:dyDescent="0.25">
      <c r="A37" s="118"/>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20"/>
    </row>
    <row r="38" spans="1:25" ht="15" customHeight="1" x14ac:dyDescent="0.25">
      <c r="A38" s="118"/>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20"/>
    </row>
    <row r="39" spans="1:25" ht="3.75" customHeight="1" x14ac:dyDescent="0.3">
      <c r="A39" s="124"/>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6"/>
    </row>
    <row r="40" spans="1:25" ht="15" customHeight="1" x14ac:dyDescent="0.25">
      <c r="A40" s="127" t="s">
        <v>62</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9"/>
    </row>
    <row r="41" spans="1:25" ht="3.75" customHeight="1" x14ac:dyDescent="0.3">
      <c r="A41" s="115"/>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7"/>
    </row>
    <row r="42" spans="1:25" ht="15" customHeight="1" x14ac:dyDescent="0.25">
      <c r="A42" s="11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20"/>
    </row>
    <row r="43" spans="1:25" ht="15" customHeight="1" x14ac:dyDescent="0.25">
      <c r="A43" s="118"/>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20"/>
    </row>
    <row r="44" spans="1:25" ht="15" customHeight="1" x14ac:dyDescent="0.25">
      <c r="A44" s="118"/>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20"/>
    </row>
    <row r="45" spans="1:25" ht="15" customHeight="1" x14ac:dyDescent="0.25">
      <c r="A45" s="118"/>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20"/>
    </row>
    <row r="46" spans="1:25" ht="15" customHeight="1" x14ac:dyDescent="0.25">
      <c r="A46" s="118"/>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20"/>
    </row>
    <row r="47" spans="1:25" ht="15" customHeight="1" x14ac:dyDescent="0.25">
      <c r="A47" s="118"/>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20"/>
    </row>
    <row r="48" spans="1:25" ht="15" customHeight="1" x14ac:dyDescent="0.25">
      <c r="A48" s="118"/>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20"/>
    </row>
    <row r="49" spans="1:25" ht="15" customHeight="1" x14ac:dyDescent="0.25">
      <c r="A49" s="118"/>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20"/>
    </row>
    <row r="50" spans="1:25" ht="15" customHeight="1" x14ac:dyDescent="0.25">
      <c r="A50" s="118"/>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20"/>
    </row>
    <row r="51" spans="1:25" ht="3.75" customHeight="1" x14ac:dyDescent="0.3">
      <c r="A51" s="124"/>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6"/>
    </row>
    <row r="52" spans="1:25" ht="15" customHeight="1" x14ac:dyDescent="0.25">
      <c r="A52" s="127" t="s">
        <v>61</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9"/>
    </row>
    <row r="53" spans="1:25" ht="3.75" customHeight="1" x14ac:dyDescent="0.3">
      <c r="A53" s="11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7"/>
    </row>
    <row r="54" spans="1:25" ht="15" customHeight="1" x14ac:dyDescent="0.25">
      <c r="A54" s="118"/>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20"/>
    </row>
    <row r="55" spans="1:25" ht="15" customHeight="1" x14ac:dyDescent="0.25">
      <c r="A55" s="11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20"/>
    </row>
    <row r="56" spans="1:25" ht="15" customHeight="1" x14ac:dyDescent="0.25">
      <c r="A56" s="118"/>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20"/>
    </row>
    <row r="57" spans="1:25" ht="15" customHeight="1" x14ac:dyDescent="0.25">
      <c r="A57" s="118"/>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20"/>
    </row>
    <row r="58" spans="1:25" ht="15" customHeight="1" x14ac:dyDescent="0.25">
      <c r="A58" s="118"/>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20"/>
    </row>
    <row r="59" spans="1:25" ht="15" customHeight="1" x14ac:dyDescent="0.25">
      <c r="A59" s="118"/>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20"/>
    </row>
    <row r="60" spans="1:25" ht="15" customHeight="1" x14ac:dyDescent="0.25">
      <c r="A60" s="118"/>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20"/>
    </row>
    <row r="61" spans="1:25" ht="15" customHeight="1" x14ac:dyDescent="0.25">
      <c r="A61" s="118"/>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20"/>
    </row>
    <row r="62" spans="1:25" ht="15" customHeight="1" thickBot="1" x14ac:dyDescent="0.3">
      <c r="A62" s="148"/>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50"/>
    </row>
    <row r="63" spans="1:25" ht="12"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row>
    <row r="64" spans="1:25" ht="12"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row>
    <row r="65" spans="1:25" ht="12"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row>
    <row r="66" spans="1:25" ht="12"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row>
    <row r="67" spans="1:25" ht="12"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row>
    <row r="68" spans="1:25" ht="12"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row>
    <row r="69" spans="1:25" ht="12"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row>
    <row r="70" spans="1:25" ht="12"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row>
    <row r="71" spans="1:25" ht="12"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row>
    <row r="72" spans="1:25" ht="12"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row>
    <row r="73" spans="1:25" ht="12"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row>
    <row r="74" spans="1:25" ht="12"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row>
    <row r="75" spans="1:25" ht="12"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row>
    <row r="76" spans="1:25" ht="12"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row>
    <row r="77" spans="1:25" ht="12"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row>
    <row r="78" spans="1:25" ht="12"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row>
    <row r="79" spans="1:25" ht="12"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row>
    <row r="80" spans="1:25" ht="12"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row>
    <row r="81" spans="1:25" ht="12"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row>
    <row r="82" spans="1:25" ht="12"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row>
    <row r="83" spans="1:25" ht="12"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row>
    <row r="84" spans="1:25" ht="12"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row>
    <row r="85" spans="1:25" ht="12"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row>
    <row r="86" spans="1:25" ht="12"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row>
    <row r="87" spans="1:25" ht="12"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row>
    <row r="88" spans="1:25" ht="12"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row>
    <row r="89" spans="1:25" ht="12"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row>
    <row r="90" spans="1:25" ht="12"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row>
    <row r="91" spans="1:25" ht="12"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row>
    <row r="92" spans="1:25" ht="12"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row>
    <row r="93" spans="1:25" ht="12"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row>
    <row r="94" spans="1:25" ht="12"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row>
    <row r="95" spans="1:25" ht="12"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row>
    <row r="96" spans="1:25" ht="12"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row>
    <row r="97" spans="1:25" ht="12"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row>
    <row r="98" spans="1:25" ht="12"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row>
    <row r="99" spans="1:25" ht="12"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row>
    <row r="100" spans="1:25" ht="12"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12"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2"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2"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2"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2"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2"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2"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2"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2"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2"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2"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2"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2"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2"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2"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sheetData>
  <dataConsolidate link="1">
    <dataRefs count="1">
      <dataRef ref="B124:L124" sheet="ILT PAV 2de graad" r:id="rId1"/>
    </dataRefs>
  </dataConsolidate>
  <mergeCells count="33">
    <mergeCell ref="A51:Y51"/>
    <mergeCell ref="A52:Y52"/>
    <mergeCell ref="A53:Y53"/>
    <mergeCell ref="A54:Y62"/>
    <mergeCell ref="A1:Y1"/>
    <mergeCell ref="A2:Y2"/>
    <mergeCell ref="A3:Y3"/>
    <mergeCell ref="A4:C7"/>
    <mergeCell ref="I4:Y4"/>
    <mergeCell ref="I5:Y5"/>
    <mergeCell ref="I6:O6"/>
    <mergeCell ref="P6:Y6"/>
    <mergeCell ref="I7:Y7"/>
    <mergeCell ref="A8:Y8"/>
    <mergeCell ref="A9:Y9"/>
    <mergeCell ref="A10:Y10"/>
    <mergeCell ref="A11:H11"/>
    <mergeCell ref="I11:Y11"/>
    <mergeCell ref="A12:Y12"/>
    <mergeCell ref="A13:Y13"/>
    <mergeCell ref="A14:Y14"/>
    <mergeCell ref="A15:Y15"/>
    <mergeCell ref="A16:Y16"/>
    <mergeCell ref="A17:Y17"/>
    <mergeCell ref="A18:Y26"/>
    <mergeCell ref="A27:Y27"/>
    <mergeCell ref="A41:Y41"/>
    <mergeCell ref="A42:Y50"/>
    <mergeCell ref="A28:Y28"/>
    <mergeCell ref="A29:Y29"/>
    <mergeCell ref="A30:Y38"/>
    <mergeCell ref="A39:Y39"/>
    <mergeCell ref="A40:Y40"/>
  </mergeCells>
  <pageMargins left="0.26" right="0.22" top="0.21" bottom="0.2" header="0.18" footer="0.17"/>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1"/>
  <sheetViews>
    <sheetView workbookViewId="0">
      <selection activeCell="O23" sqref="O23"/>
    </sheetView>
  </sheetViews>
  <sheetFormatPr defaultRowHeight="13.2" x14ac:dyDescent="0.25"/>
  <cols>
    <col min="1" max="5" width="9.109375" style="2"/>
    <col min="6" max="6" width="10.6640625" style="2" bestFit="1" customWidth="1"/>
    <col min="7" max="13" width="9.109375" style="2"/>
  </cols>
  <sheetData>
    <row r="1" spans="1:15" ht="12.75" customHeight="1" x14ac:dyDescent="0.25">
      <c r="A1" s="2">
        <f>'ME - tool tijdens exploratie'!H111</f>
        <v>5</v>
      </c>
      <c r="B1" s="2">
        <f>'ME - tool tijdens exploratie'!I111</f>
        <v>0</v>
      </c>
      <c r="C1" s="2">
        <f>'ME - tool tijdens exploratie'!J111</f>
        <v>0</v>
      </c>
      <c r="D1" s="2">
        <f>'ME - tool tijdens exploratie'!K111</f>
        <v>0</v>
      </c>
      <c r="E1" s="2">
        <f>'ME - tool tijdens exploratie'!L111</f>
        <v>0</v>
      </c>
      <c r="F1" s="2">
        <f>'ME - tool tijdens exploratie'!M111</f>
        <v>0</v>
      </c>
      <c r="G1" s="2">
        <f>'ME - tool tijdens exploratie'!N111</f>
        <v>0</v>
      </c>
      <c r="H1" s="2">
        <f>'ME - tool tijdens exploratie'!O111</f>
        <v>0</v>
      </c>
      <c r="I1" s="2">
        <f>'ME - tool tijdens exploratie'!P111</f>
        <v>0</v>
      </c>
      <c r="J1" s="2">
        <f>'ME - tool tijdens exploratie'!Q111</f>
        <v>0</v>
      </c>
      <c r="K1" s="2">
        <f>'ME - tool tijdens exploratie'!R111</f>
        <v>0</v>
      </c>
      <c r="L1" s="2">
        <f>'ME - tool tijdens exploratie'!S111</f>
        <v>0</v>
      </c>
      <c r="M1" s="2">
        <f>'ME - tool tijdens exploratie'!T111</f>
        <v>0</v>
      </c>
    </row>
    <row r="2" spans="1:15" ht="12.75" customHeight="1" x14ac:dyDescent="0.25">
      <c r="A2" s="2">
        <f>'ME - tool tijdens exploratie'!H112</f>
        <v>0</v>
      </c>
      <c r="B2" s="2">
        <f>'ME - tool tijdens exploratie'!I112</f>
        <v>0</v>
      </c>
      <c r="C2" s="2">
        <f>'ME - tool tijdens exploratie'!J112</f>
        <v>0</v>
      </c>
      <c r="D2" s="2">
        <f>'ME - tool tijdens exploratie'!K112</f>
        <v>0</v>
      </c>
      <c r="E2" s="2">
        <f>'ME - tool tijdens exploratie'!L112</f>
        <v>0</v>
      </c>
      <c r="F2" s="2">
        <f>'ME - tool tijdens exploratie'!M112</f>
        <v>0</v>
      </c>
      <c r="G2" s="2">
        <f>'ME - tool tijdens exploratie'!N112</f>
        <v>0</v>
      </c>
      <c r="H2" s="2">
        <f>'ME - tool tijdens exploratie'!O112</f>
        <v>0</v>
      </c>
      <c r="I2" s="2">
        <f>'ME - tool tijdens exploratie'!P112</f>
        <v>0</v>
      </c>
      <c r="J2" s="2">
        <f>'ME - tool tijdens exploratie'!Q112</f>
        <v>0</v>
      </c>
      <c r="K2" s="2">
        <f>'ME - tool tijdens exploratie'!R112</f>
        <v>0</v>
      </c>
      <c r="L2" s="2">
        <f>'ME - tool tijdens exploratie'!S112</f>
        <v>0</v>
      </c>
      <c r="M2" s="2">
        <f>'ME - tool tijdens exploratie'!T112</f>
        <v>0</v>
      </c>
    </row>
    <row r="3" spans="1:15" ht="12.75" customHeight="1" x14ac:dyDescent="0.25">
      <c r="A3" s="2">
        <f>'ME - tool tijdens exploratie'!H113</f>
        <v>0</v>
      </c>
      <c r="B3" s="2">
        <f>'ME - tool tijdens exploratie'!I113</f>
        <v>5</v>
      </c>
      <c r="C3" s="2">
        <f>'ME - tool tijdens exploratie'!J113</f>
        <v>0</v>
      </c>
      <c r="D3" s="2">
        <f>'ME - tool tijdens exploratie'!K113</f>
        <v>0</v>
      </c>
      <c r="E3" s="2">
        <f>'ME - tool tijdens exploratie'!L113</f>
        <v>0</v>
      </c>
      <c r="F3" s="2">
        <f>'ME - tool tijdens exploratie'!M113</f>
        <v>2.5</v>
      </c>
      <c r="G3" s="2">
        <f>'ME - tool tijdens exploratie'!N113</f>
        <v>0</v>
      </c>
      <c r="H3" s="2">
        <f>'ME - tool tijdens exploratie'!O113</f>
        <v>0</v>
      </c>
      <c r="I3" s="2">
        <f>'ME - tool tijdens exploratie'!P113</f>
        <v>0</v>
      </c>
      <c r="J3" s="2">
        <f>'ME - tool tijdens exploratie'!Q113</f>
        <v>0</v>
      </c>
      <c r="K3" s="2">
        <f>'ME - tool tijdens exploratie'!R113</f>
        <v>0</v>
      </c>
      <c r="L3" s="2">
        <f>'ME - tool tijdens exploratie'!S113</f>
        <v>0</v>
      </c>
      <c r="M3" s="2">
        <f>'ME - tool tijdens exploratie'!T113</f>
        <v>0</v>
      </c>
    </row>
    <row r="4" spans="1:15" ht="12.75" customHeight="1" x14ac:dyDescent="0.25">
      <c r="A4" s="2">
        <f>'ME - tool tijdens exploratie'!H114</f>
        <v>0</v>
      </c>
      <c r="B4" s="2">
        <f>'ME - tool tijdens exploratie'!I114</f>
        <v>0</v>
      </c>
      <c r="C4" s="2">
        <f>'ME - tool tijdens exploratie'!J114</f>
        <v>0</v>
      </c>
      <c r="D4" s="2">
        <f>'ME - tool tijdens exploratie'!K114</f>
        <v>0</v>
      </c>
      <c r="E4" s="2">
        <f>'ME - tool tijdens exploratie'!L114</f>
        <v>0</v>
      </c>
      <c r="F4" s="2">
        <f>'ME - tool tijdens exploratie'!M114</f>
        <v>0</v>
      </c>
      <c r="G4" s="2">
        <f>'ME - tool tijdens exploratie'!N114</f>
        <v>0</v>
      </c>
      <c r="H4" s="2">
        <f>'ME - tool tijdens exploratie'!O114</f>
        <v>0</v>
      </c>
      <c r="I4" s="2">
        <f>'ME - tool tijdens exploratie'!P114</f>
        <v>0</v>
      </c>
      <c r="J4" s="2">
        <f>'ME - tool tijdens exploratie'!Q114</f>
        <v>0</v>
      </c>
      <c r="K4" s="2">
        <f>'ME - tool tijdens exploratie'!R114</f>
        <v>0</v>
      </c>
      <c r="L4" s="2">
        <f>'ME - tool tijdens exploratie'!S114</f>
        <v>0</v>
      </c>
      <c r="M4" s="2">
        <f>'ME - tool tijdens exploratie'!T114</f>
        <v>0</v>
      </c>
    </row>
    <row r="5" spans="1:15" ht="12.75" customHeight="1" x14ac:dyDescent="0.25">
      <c r="A5" s="2">
        <f>'ME - tool tijdens exploratie'!H115</f>
        <v>0</v>
      </c>
      <c r="B5" s="2">
        <f>'ME - tool tijdens exploratie'!I115</f>
        <v>0</v>
      </c>
      <c r="C5" s="2">
        <f>'ME - tool tijdens exploratie'!J115</f>
        <v>5</v>
      </c>
      <c r="D5" s="2">
        <f>'ME - tool tijdens exploratie'!K115</f>
        <v>0</v>
      </c>
      <c r="E5" s="2">
        <f>'ME - tool tijdens exploratie'!L115</f>
        <v>0</v>
      </c>
      <c r="F5" s="2">
        <f>'ME - tool tijdens exploratie'!M115</f>
        <v>0</v>
      </c>
      <c r="G5" s="2">
        <f>'ME - tool tijdens exploratie'!N115</f>
        <v>5</v>
      </c>
      <c r="H5" s="2">
        <f>'ME - tool tijdens exploratie'!O115</f>
        <v>0</v>
      </c>
      <c r="I5" s="2">
        <f>'ME - tool tijdens exploratie'!P115</f>
        <v>0</v>
      </c>
      <c r="J5" s="2">
        <f>'ME - tool tijdens exploratie'!Q115</f>
        <v>0.5</v>
      </c>
      <c r="K5" s="2">
        <f>'ME - tool tijdens exploratie'!R115</f>
        <v>3</v>
      </c>
      <c r="L5" s="2">
        <f>'ME - tool tijdens exploratie'!S115</f>
        <v>0</v>
      </c>
      <c r="M5" s="34">
        <f>'ME - tool tijdens exploratie'!T115</f>
        <v>3.5</v>
      </c>
      <c r="O5" s="35" t="s">
        <v>8</v>
      </c>
    </row>
    <row r="6" spans="1:15" ht="12.75" customHeight="1" x14ac:dyDescent="0.25">
      <c r="A6" s="2">
        <f>'ME - tool tijdens exploratie'!H116</f>
        <v>0</v>
      </c>
      <c r="B6" s="2">
        <f>'ME - tool tijdens exploratie'!I116</f>
        <v>0</v>
      </c>
      <c r="C6" s="2">
        <f>'ME - tool tijdens exploratie'!J116</f>
        <v>0</v>
      </c>
      <c r="D6" s="2">
        <f>'ME - tool tijdens exploratie'!K116</f>
        <v>0</v>
      </c>
      <c r="E6" s="2">
        <f>'ME - tool tijdens exploratie'!L116</f>
        <v>0</v>
      </c>
      <c r="F6" s="2">
        <f>'ME - tool tijdens exploratie'!M116</f>
        <v>0</v>
      </c>
      <c r="G6" s="2">
        <f>'ME - tool tijdens exploratie'!N116</f>
        <v>0</v>
      </c>
      <c r="H6" s="2">
        <f>'ME - tool tijdens exploratie'!O116</f>
        <v>0</v>
      </c>
      <c r="I6" s="2">
        <f>'ME - tool tijdens exploratie'!P116</f>
        <v>0</v>
      </c>
      <c r="J6" s="2">
        <f>'ME - tool tijdens exploratie'!Q116</f>
        <v>0</v>
      </c>
      <c r="K6" s="2">
        <f>'ME - tool tijdens exploratie'!R116</f>
        <v>0</v>
      </c>
      <c r="L6" s="2">
        <f>'ME - tool tijdens exploratie'!S116</f>
        <v>0</v>
      </c>
      <c r="M6" s="2">
        <f>'ME - tool tijdens exploratie'!T116</f>
        <v>0</v>
      </c>
    </row>
    <row r="7" spans="1:15" ht="12.75" customHeight="1" x14ac:dyDescent="0.25">
      <c r="A7" s="2">
        <f>'ME - tool tijdens exploratie'!H117</f>
        <v>0</v>
      </c>
      <c r="B7" s="2">
        <f>'ME - tool tijdens exploratie'!I117</f>
        <v>0</v>
      </c>
      <c r="C7" s="2">
        <f>'ME - tool tijdens exploratie'!J117</f>
        <v>5</v>
      </c>
      <c r="D7" s="2">
        <f>'ME - tool tijdens exploratie'!K117</f>
        <v>0</v>
      </c>
      <c r="E7" s="2">
        <f>'ME - tool tijdens exploratie'!L117</f>
        <v>0</v>
      </c>
      <c r="F7" s="2">
        <f>'ME - tool tijdens exploratie'!M117</f>
        <v>0</v>
      </c>
      <c r="G7" s="2">
        <f>'ME - tool tijdens exploratie'!N117</f>
        <v>5</v>
      </c>
      <c r="H7" s="2">
        <f>'ME - tool tijdens exploratie'!O117</f>
        <v>0</v>
      </c>
      <c r="I7" s="2">
        <f>'ME - tool tijdens exploratie'!P117</f>
        <v>0</v>
      </c>
      <c r="J7" s="2">
        <f>'ME - tool tijdens exploratie'!Q117</f>
        <v>0</v>
      </c>
      <c r="K7" s="2">
        <f>'ME - tool tijdens exploratie'!R117</f>
        <v>0</v>
      </c>
      <c r="L7" s="2">
        <f>'ME - tool tijdens exploratie'!S117</f>
        <v>0</v>
      </c>
      <c r="M7" s="2">
        <f>'ME - tool tijdens exploratie'!T117</f>
        <v>0</v>
      </c>
    </row>
    <row r="8" spans="1:15" ht="12.75" customHeight="1" x14ac:dyDescent="0.25">
      <c r="A8" s="2">
        <f>'ME - tool tijdens exploratie'!H118</f>
        <v>0</v>
      </c>
      <c r="B8" s="2">
        <f>'ME - tool tijdens exploratie'!I118</f>
        <v>0</v>
      </c>
      <c r="C8" s="2">
        <f>'ME - tool tijdens exploratie'!J118</f>
        <v>0</v>
      </c>
      <c r="D8" s="2">
        <f>'ME - tool tijdens exploratie'!K118</f>
        <v>0</v>
      </c>
      <c r="E8" s="2">
        <f>'ME - tool tijdens exploratie'!L118</f>
        <v>0</v>
      </c>
      <c r="F8" s="2">
        <f>'ME - tool tijdens exploratie'!M118</f>
        <v>0</v>
      </c>
      <c r="G8" s="2">
        <f>'ME - tool tijdens exploratie'!N118</f>
        <v>0</v>
      </c>
      <c r="H8" s="2">
        <f>'ME - tool tijdens exploratie'!O118</f>
        <v>0</v>
      </c>
      <c r="I8" s="2">
        <f>'ME - tool tijdens exploratie'!P118</f>
        <v>0</v>
      </c>
      <c r="J8" s="2">
        <f>'ME - tool tijdens exploratie'!Q118</f>
        <v>0</v>
      </c>
      <c r="K8" s="2">
        <f>'ME - tool tijdens exploratie'!R118</f>
        <v>0</v>
      </c>
      <c r="L8" s="2">
        <f>'ME - tool tijdens exploratie'!S118</f>
        <v>0</v>
      </c>
      <c r="M8" s="2">
        <f>'ME - tool tijdens exploratie'!T118</f>
        <v>0</v>
      </c>
    </row>
    <row r="9" spans="1:15" ht="12.75" customHeight="1" x14ac:dyDescent="0.25">
      <c r="A9" s="2">
        <f>'ME - tool tijdens exploratie'!H119</f>
        <v>0</v>
      </c>
      <c r="B9" s="2">
        <f>'ME - tool tijdens exploratie'!I119</f>
        <v>0</v>
      </c>
      <c r="C9" s="2">
        <f>'ME - tool tijdens exploratie'!J119</f>
        <v>5</v>
      </c>
      <c r="D9" s="2">
        <f>'ME - tool tijdens exploratie'!K119</f>
        <v>0</v>
      </c>
      <c r="E9" s="2">
        <f>'ME - tool tijdens exploratie'!L119</f>
        <v>0</v>
      </c>
      <c r="F9" s="2">
        <f>'ME - tool tijdens exploratie'!M119</f>
        <v>0</v>
      </c>
      <c r="G9" s="2">
        <f>'ME - tool tijdens exploratie'!N119</f>
        <v>5</v>
      </c>
      <c r="H9" s="2">
        <f>'ME - tool tijdens exploratie'!O119</f>
        <v>0</v>
      </c>
      <c r="I9" s="2">
        <f>'ME - tool tijdens exploratie'!P119</f>
        <v>0</v>
      </c>
      <c r="J9" s="2">
        <f>'ME - tool tijdens exploratie'!Q119</f>
        <v>0</v>
      </c>
      <c r="K9" s="2">
        <f>'ME - tool tijdens exploratie'!R119</f>
        <v>0</v>
      </c>
      <c r="L9" s="2">
        <f>'ME - tool tijdens exploratie'!S119</f>
        <v>0</v>
      </c>
      <c r="M9" s="2">
        <f>'ME - tool tijdens exploratie'!T119</f>
        <v>0</v>
      </c>
    </row>
    <row r="10" spans="1:15" ht="12.75" customHeight="1" x14ac:dyDescent="0.25">
      <c r="A10" s="2">
        <f>'ME - tool tijdens exploratie'!H120</f>
        <v>0</v>
      </c>
      <c r="B10" s="2">
        <f>'ME - tool tijdens exploratie'!I120</f>
        <v>0</v>
      </c>
      <c r="C10" s="2">
        <f>'ME - tool tijdens exploratie'!J120</f>
        <v>0</v>
      </c>
      <c r="D10" s="2">
        <f>'ME - tool tijdens exploratie'!K120</f>
        <v>0</v>
      </c>
      <c r="E10" s="2">
        <f>'ME - tool tijdens exploratie'!L120</f>
        <v>0</v>
      </c>
      <c r="F10" s="2">
        <f>'ME - tool tijdens exploratie'!M120</f>
        <v>0</v>
      </c>
      <c r="G10" s="2">
        <f>'ME - tool tijdens exploratie'!N120</f>
        <v>0</v>
      </c>
      <c r="H10" s="2">
        <f>'ME - tool tijdens exploratie'!O120</f>
        <v>0</v>
      </c>
      <c r="I10" s="2">
        <f>'ME - tool tijdens exploratie'!P120</f>
        <v>0</v>
      </c>
      <c r="J10" s="2">
        <f>'ME - tool tijdens exploratie'!Q120</f>
        <v>0</v>
      </c>
      <c r="K10" s="2">
        <f>'ME - tool tijdens exploratie'!R120</f>
        <v>0</v>
      </c>
      <c r="L10" s="2">
        <f>'ME - tool tijdens exploratie'!S120</f>
        <v>0</v>
      </c>
      <c r="M10" s="2">
        <f>'ME - tool tijdens exploratie'!T120</f>
        <v>0</v>
      </c>
    </row>
    <row r="11" spans="1:15" x14ac:dyDescent="0.25">
      <c r="A11" s="2">
        <f>'ME - tool tijdens exploratie'!H121</f>
        <v>0</v>
      </c>
      <c r="B11" s="2">
        <f>'ME - tool tijdens exploratie'!I121</f>
        <v>0</v>
      </c>
      <c r="C11" s="2">
        <f>'ME - tool tijdens exploratie'!J121</f>
        <v>0</v>
      </c>
      <c r="D11" s="2">
        <f>'ME - tool tijdens exploratie'!K121</f>
        <v>0</v>
      </c>
      <c r="E11" s="2">
        <f>'ME - tool tijdens exploratie'!L121</f>
        <v>0</v>
      </c>
      <c r="F11" s="2">
        <f>'ME - tool tijdens exploratie'!M121</f>
        <v>0</v>
      </c>
      <c r="G11" s="2">
        <f>'ME - tool tijdens exploratie'!N121</f>
        <v>0</v>
      </c>
      <c r="H11" s="2">
        <f>'ME - tool tijdens exploratie'!O121</f>
        <v>0</v>
      </c>
      <c r="I11" s="2">
        <f>'ME - tool tijdens exploratie'!P121</f>
        <v>0</v>
      </c>
      <c r="J11" s="2">
        <f>'ME - tool tijdens exploratie'!Q121</f>
        <v>0</v>
      </c>
      <c r="K11" s="2">
        <f>'ME - tool tijdens exploratie'!R121</f>
        <v>0</v>
      </c>
      <c r="L11" s="2">
        <f>'ME - tool tijdens exploratie'!S121</f>
        <v>0</v>
      </c>
      <c r="M11" s="2">
        <f>'ME - tool tijdens exploratie'!T121</f>
        <v>0</v>
      </c>
    </row>
    <row r="12" spans="1:15" ht="12.75" customHeight="1" x14ac:dyDescent="0.25">
      <c r="A12" s="2">
        <f>'ME - tool tijdens exploratie'!H122</f>
        <v>0</v>
      </c>
      <c r="B12" s="2">
        <f>'ME - tool tijdens exploratie'!I122</f>
        <v>0</v>
      </c>
      <c r="C12" s="2">
        <f>'ME - tool tijdens exploratie'!J122</f>
        <v>5</v>
      </c>
      <c r="D12" s="2">
        <f>'ME - tool tijdens exploratie'!K122</f>
        <v>0</v>
      </c>
      <c r="E12" s="2">
        <f>'ME - tool tijdens exploratie'!L122</f>
        <v>0</v>
      </c>
      <c r="F12" s="2">
        <f>'ME - tool tijdens exploratie'!M122</f>
        <v>0</v>
      </c>
      <c r="G12" s="2">
        <f>'ME - tool tijdens exploratie'!N122</f>
        <v>5</v>
      </c>
      <c r="H12" s="2">
        <f>'ME - tool tijdens exploratie'!O122</f>
        <v>0</v>
      </c>
      <c r="I12" s="2">
        <f>'ME - tool tijdens exploratie'!P122</f>
        <v>0</v>
      </c>
      <c r="J12" s="2">
        <f>'ME - tool tijdens exploratie'!Q122</f>
        <v>0</v>
      </c>
      <c r="K12" s="2">
        <f>'ME - tool tijdens exploratie'!R122</f>
        <v>0</v>
      </c>
      <c r="L12" s="2">
        <f>'ME - tool tijdens exploratie'!S122</f>
        <v>0</v>
      </c>
      <c r="M12" s="34">
        <f>'ME - tool tijdens exploratie'!T122</f>
        <v>5</v>
      </c>
      <c r="O12" s="35" t="s">
        <v>9</v>
      </c>
    </row>
    <row r="13" spans="1:15" ht="12.75" customHeight="1" x14ac:dyDescent="0.25">
      <c r="A13" s="2">
        <f>'ME - tool tijdens exploratie'!H123</f>
        <v>0</v>
      </c>
      <c r="B13" s="2">
        <f>'ME - tool tijdens exploratie'!I123</f>
        <v>0</v>
      </c>
      <c r="C13" s="2">
        <f>'ME - tool tijdens exploratie'!J123</f>
        <v>0</v>
      </c>
      <c r="D13" s="2">
        <f>'ME - tool tijdens exploratie'!K123</f>
        <v>0</v>
      </c>
      <c r="E13" s="2">
        <f>'ME - tool tijdens exploratie'!L123</f>
        <v>0</v>
      </c>
      <c r="F13" s="2">
        <f>'ME - tool tijdens exploratie'!M123</f>
        <v>0</v>
      </c>
      <c r="G13" s="2">
        <f>'ME - tool tijdens exploratie'!N123</f>
        <v>0</v>
      </c>
      <c r="H13" s="2">
        <f>'ME - tool tijdens exploratie'!O123</f>
        <v>0</v>
      </c>
      <c r="I13" s="2">
        <f>'ME - tool tijdens exploratie'!P123</f>
        <v>0</v>
      </c>
      <c r="J13" s="2">
        <f>'ME - tool tijdens exploratie'!Q123</f>
        <v>0</v>
      </c>
      <c r="K13" s="2">
        <f>'ME - tool tijdens exploratie'!R123</f>
        <v>0</v>
      </c>
      <c r="L13" s="2">
        <f>'ME - tool tijdens exploratie'!S123</f>
        <v>0</v>
      </c>
      <c r="M13" s="2">
        <f>'ME - tool tijdens exploratie'!T123</f>
        <v>0</v>
      </c>
    </row>
    <row r="14" spans="1:15" x14ac:dyDescent="0.25">
      <c r="A14" s="2">
        <f>'ME - tool tijdens exploratie'!H124</f>
        <v>0</v>
      </c>
      <c r="B14" s="2">
        <f>'ME - tool tijdens exploratie'!I124</f>
        <v>0</v>
      </c>
      <c r="C14" s="2">
        <f>'ME - tool tijdens exploratie'!J124</f>
        <v>0</v>
      </c>
      <c r="D14" s="2">
        <f>'ME - tool tijdens exploratie'!K124</f>
        <v>0</v>
      </c>
      <c r="E14" s="2">
        <f>'ME - tool tijdens exploratie'!L124</f>
        <v>0</v>
      </c>
      <c r="F14" s="2">
        <f>'ME - tool tijdens exploratie'!M124</f>
        <v>0</v>
      </c>
      <c r="G14" s="2">
        <f>'ME - tool tijdens exploratie'!N124</f>
        <v>0</v>
      </c>
      <c r="H14" s="2">
        <f>'ME - tool tijdens exploratie'!O124</f>
        <v>0</v>
      </c>
      <c r="I14" s="2">
        <f>'ME - tool tijdens exploratie'!P124</f>
        <v>0</v>
      </c>
      <c r="J14" s="2">
        <f>'ME - tool tijdens exploratie'!Q124</f>
        <v>0</v>
      </c>
      <c r="K14" s="2">
        <f>'ME - tool tijdens exploratie'!R124</f>
        <v>0</v>
      </c>
      <c r="L14" s="2">
        <f>'ME - tool tijdens exploratie'!S124</f>
        <v>0</v>
      </c>
      <c r="M14" s="2">
        <f>'ME - tool tijdens exploratie'!T124</f>
        <v>0</v>
      </c>
    </row>
    <row r="15" spans="1:15" ht="12.75" customHeight="1" x14ac:dyDescent="0.25">
      <c r="A15" s="2">
        <f>'ME - tool tijdens exploratie'!H125</f>
        <v>0</v>
      </c>
      <c r="B15" s="2">
        <f>'ME - tool tijdens exploratie'!I125</f>
        <v>5</v>
      </c>
      <c r="C15" s="2">
        <f>'ME - tool tijdens exploratie'!J125</f>
        <v>0</v>
      </c>
      <c r="D15" s="2">
        <f>'ME - tool tijdens exploratie'!K125</f>
        <v>0</v>
      </c>
      <c r="E15" s="2">
        <f>'ME - tool tijdens exploratie'!L125</f>
        <v>0</v>
      </c>
      <c r="F15" s="2">
        <f>'ME - tool tijdens exploratie'!M125</f>
        <v>2.5</v>
      </c>
      <c r="G15" s="2">
        <f>'ME - tool tijdens exploratie'!N125</f>
        <v>0</v>
      </c>
      <c r="H15" s="2">
        <f>'ME - tool tijdens exploratie'!O125</f>
        <v>0</v>
      </c>
      <c r="I15" s="2">
        <f>'ME - tool tijdens exploratie'!P125</f>
        <v>0</v>
      </c>
      <c r="J15" s="2">
        <f>'ME - tool tijdens exploratie'!Q125</f>
        <v>0</v>
      </c>
      <c r="K15" s="2">
        <f>'ME - tool tijdens exploratie'!R125</f>
        <v>0</v>
      </c>
      <c r="L15" s="2">
        <f>'ME - tool tijdens exploratie'!S125</f>
        <v>0</v>
      </c>
      <c r="M15" s="34">
        <f>'ME - tool tijdens exploratie'!T125</f>
        <v>2.5</v>
      </c>
      <c r="O15" s="35" t="s">
        <v>19</v>
      </c>
    </row>
    <row r="16" spans="1:15" ht="12.75" customHeight="1" x14ac:dyDescent="0.25">
      <c r="A16" s="2">
        <f>'ME - tool tijdens exploratie'!H126</f>
        <v>0</v>
      </c>
      <c r="B16" s="2">
        <f>'ME - tool tijdens exploratie'!I126</f>
        <v>0</v>
      </c>
      <c r="C16" s="2">
        <f>'ME - tool tijdens exploratie'!J126</f>
        <v>0</v>
      </c>
      <c r="D16" s="2">
        <f>'ME - tool tijdens exploratie'!K126</f>
        <v>0</v>
      </c>
      <c r="E16" s="2">
        <f>'ME - tool tijdens exploratie'!L126</f>
        <v>0</v>
      </c>
      <c r="F16" s="2">
        <f>'ME - tool tijdens exploratie'!M126</f>
        <v>0</v>
      </c>
      <c r="G16" s="2">
        <f>'ME - tool tijdens exploratie'!N126</f>
        <v>0</v>
      </c>
      <c r="H16" s="2">
        <f>'ME - tool tijdens exploratie'!O126</f>
        <v>0</v>
      </c>
      <c r="I16" s="2">
        <f>'ME - tool tijdens exploratie'!P126</f>
        <v>0</v>
      </c>
      <c r="J16" s="2">
        <f>'ME - tool tijdens exploratie'!Q126</f>
        <v>0</v>
      </c>
      <c r="K16" s="2">
        <f>'ME - tool tijdens exploratie'!R126</f>
        <v>0</v>
      </c>
      <c r="L16" s="2">
        <f>'ME - tool tijdens exploratie'!S126</f>
        <v>0</v>
      </c>
      <c r="M16" s="2">
        <f>'ME - tool tijdens exploratie'!T126</f>
        <v>0</v>
      </c>
    </row>
    <row r="17" spans="1:15" x14ac:dyDescent="0.25">
      <c r="A17" s="2">
        <f>'ME - tool tijdens exploratie'!H127</f>
        <v>0</v>
      </c>
      <c r="B17" s="2">
        <f>'ME - tool tijdens exploratie'!I127</f>
        <v>0</v>
      </c>
      <c r="C17" s="2">
        <f>'ME - tool tijdens exploratie'!J127</f>
        <v>0</v>
      </c>
      <c r="D17" s="2">
        <f>'ME - tool tijdens exploratie'!K127</f>
        <v>0</v>
      </c>
      <c r="E17" s="2">
        <f>'ME - tool tijdens exploratie'!L127</f>
        <v>0</v>
      </c>
      <c r="F17" s="2">
        <f>'ME - tool tijdens exploratie'!M127</f>
        <v>0</v>
      </c>
      <c r="G17" s="2">
        <f>'ME - tool tijdens exploratie'!N127</f>
        <v>0</v>
      </c>
      <c r="H17" s="2">
        <f>'ME - tool tijdens exploratie'!O127</f>
        <v>0</v>
      </c>
      <c r="I17" s="2">
        <f>'ME - tool tijdens exploratie'!P127</f>
        <v>0</v>
      </c>
      <c r="J17" s="2">
        <f>'ME - tool tijdens exploratie'!Q127</f>
        <v>0</v>
      </c>
      <c r="K17" s="2">
        <f>'ME - tool tijdens exploratie'!R127</f>
        <v>0</v>
      </c>
      <c r="L17" s="2">
        <f>'ME - tool tijdens exploratie'!S127</f>
        <v>0</v>
      </c>
      <c r="M17" s="2">
        <f>'ME - tool tijdens exploratie'!T127</f>
        <v>0</v>
      </c>
    </row>
    <row r="18" spans="1:15" ht="12.75" customHeight="1" x14ac:dyDescent="0.25">
      <c r="A18" s="2">
        <f>'ME - tool tijdens exploratie'!H128</f>
        <v>0</v>
      </c>
      <c r="B18" s="2">
        <f>'ME - tool tijdens exploratie'!I128</f>
        <v>5</v>
      </c>
      <c r="C18" s="2">
        <f>'ME - tool tijdens exploratie'!J128</f>
        <v>0</v>
      </c>
      <c r="D18" s="2">
        <f>'ME - tool tijdens exploratie'!K128</f>
        <v>0</v>
      </c>
      <c r="E18" s="2">
        <f>'ME - tool tijdens exploratie'!L128</f>
        <v>0</v>
      </c>
      <c r="F18" s="2">
        <f>'ME - tool tijdens exploratie'!M128</f>
        <v>2.5</v>
      </c>
      <c r="G18" s="2">
        <f>'ME - tool tijdens exploratie'!N128</f>
        <v>0</v>
      </c>
      <c r="H18" s="2">
        <f>'ME - tool tijdens exploratie'!O128</f>
        <v>0</v>
      </c>
      <c r="I18" s="2">
        <f>'ME - tool tijdens exploratie'!P128</f>
        <v>0</v>
      </c>
      <c r="J18" s="2">
        <f>'ME - tool tijdens exploratie'!Q128</f>
        <v>0</v>
      </c>
      <c r="K18" s="2">
        <f>'ME - tool tijdens exploratie'!R128</f>
        <v>0</v>
      </c>
      <c r="L18" s="2">
        <f>'ME - tool tijdens exploratie'!S128</f>
        <v>0</v>
      </c>
      <c r="M18" s="34">
        <f>'ME - tool tijdens exploratie'!T128</f>
        <v>2.5</v>
      </c>
      <c r="O18" s="35" t="s">
        <v>0</v>
      </c>
    </row>
    <row r="19" spans="1:15" ht="12.75" customHeight="1" x14ac:dyDescent="0.25">
      <c r="A19" s="2">
        <f>'ME - tool tijdens exploratie'!H129</f>
        <v>0</v>
      </c>
      <c r="B19" s="2">
        <f>'ME - tool tijdens exploratie'!I129</f>
        <v>0</v>
      </c>
      <c r="C19" s="2">
        <f>'ME - tool tijdens exploratie'!J129</f>
        <v>0</v>
      </c>
      <c r="D19" s="2">
        <f>'ME - tool tijdens exploratie'!K129</f>
        <v>0</v>
      </c>
      <c r="E19" s="2">
        <f>'ME - tool tijdens exploratie'!L129</f>
        <v>0</v>
      </c>
      <c r="F19" s="2">
        <f>'ME - tool tijdens exploratie'!M129</f>
        <v>0</v>
      </c>
      <c r="G19" s="2">
        <f>'ME - tool tijdens exploratie'!N129</f>
        <v>0</v>
      </c>
      <c r="H19" s="2">
        <f>'ME - tool tijdens exploratie'!O129</f>
        <v>0</v>
      </c>
      <c r="I19" s="2">
        <f>'ME - tool tijdens exploratie'!P129</f>
        <v>0</v>
      </c>
      <c r="J19" s="2">
        <f>'ME - tool tijdens exploratie'!Q129</f>
        <v>0</v>
      </c>
      <c r="K19" s="2">
        <f>'ME - tool tijdens exploratie'!R129</f>
        <v>0</v>
      </c>
      <c r="L19" s="2">
        <f>'ME - tool tijdens exploratie'!S129</f>
        <v>0</v>
      </c>
      <c r="M19" s="2">
        <f>'ME - tool tijdens exploratie'!T129</f>
        <v>0</v>
      </c>
    </row>
    <row r="20" spans="1:15" x14ac:dyDescent="0.25">
      <c r="A20" s="2">
        <f>'ME - tool tijdens exploratie'!H130</f>
        <v>0</v>
      </c>
      <c r="B20" s="2">
        <f>'ME - tool tijdens exploratie'!I130</f>
        <v>0</v>
      </c>
      <c r="C20" s="2">
        <f>'ME - tool tijdens exploratie'!J130</f>
        <v>0</v>
      </c>
      <c r="D20" s="2">
        <f>'ME - tool tijdens exploratie'!K130</f>
        <v>0</v>
      </c>
      <c r="E20" s="2">
        <f>'ME - tool tijdens exploratie'!L130</f>
        <v>0</v>
      </c>
      <c r="F20" s="2">
        <f>'ME - tool tijdens exploratie'!M130</f>
        <v>0</v>
      </c>
      <c r="G20" s="2">
        <f>'ME - tool tijdens exploratie'!N130</f>
        <v>0</v>
      </c>
      <c r="H20" s="2">
        <f>'ME - tool tijdens exploratie'!O130</f>
        <v>0</v>
      </c>
      <c r="I20" s="2">
        <f>'ME - tool tijdens exploratie'!P130</f>
        <v>0</v>
      </c>
      <c r="J20" s="2">
        <f>'ME - tool tijdens exploratie'!Q130</f>
        <v>0</v>
      </c>
      <c r="K20" s="2">
        <f>'ME - tool tijdens exploratie'!R130</f>
        <v>0</v>
      </c>
      <c r="L20" s="2">
        <f>'ME - tool tijdens exploratie'!S130</f>
        <v>0</v>
      </c>
      <c r="M20" s="2">
        <f>'ME - tool tijdens exploratie'!T130</f>
        <v>0</v>
      </c>
    </row>
    <row r="21" spans="1:15" ht="12.75" customHeight="1" x14ac:dyDescent="0.25">
      <c r="A21" s="2">
        <f>'ME - tool tijdens exploratie'!H131</f>
        <v>0</v>
      </c>
      <c r="B21" s="2">
        <f>'ME - tool tijdens exploratie'!I131</f>
        <v>0</v>
      </c>
      <c r="C21" s="2">
        <f>'ME - tool tijdens exploratie'!J131</f>
        <v>5</v>
      </c>
      <c r="D21" s="2">
        <f>'ME - tool tijdens exploratie'!K131</f>
        <v>0</v>
      </c>
      <c r="E21" s="2">
        <f>'ME - tool tijdens exploratie'!L131</f>
        <v>0</v>
      </c>
      <c r="F21" s="2">
        <f>'ME - tool tijdens exploratie'!M131</f>
        <v>0</v>
      </c>
      <c r="G21" s="2">
        <f>'ME - tool tijdens exploratie'!N131</f>
        <v>5</v>
      </c>
      <c r="H21" s="2">
        <f>'ME - tool tijdens exploratie'!O131</f>
        <v>0</v>
      </c>
      <c r="I21" s="2">
        <f>'ME - tool tijdens exploratie'!P131</f>
        <v>0</v>
      </c>
      <c r="J21" s="2">
        <f>'ME - tool tijdens exploratie'!Q131</f>
        <v>0</v>
      </c>
      <c r="K21" s="2">
        <f>'ME - tool tijdens exploratie'!R131</f>
        <v>0</v>
      </c>
      <c r="L21" s="2">
        <f>'ME - tool tijdens exploratie'!S131</f>
        <v>0</v>
      </c>
      <c r="M21" s="2">
        <f>'ME - tool tijdens exploratie'!T131</f>
        <v>0</v>
      </c>
    </row>
    <row r="22" spans="1:15" ht="12.75" customHeight="1" x14ac:dyDescent="0.25">
      <c r="A22" s="2">
        <f>'ME - tool tijdens exploratie'!H132</f>
        <v>0</v>
      </c>
      <c r="B22" s="2">
        <f>'ME - tool tijdens exploratie'!I132</f>
        <v>0</v>
      </c>
      <c r="C22" s="2">
        <f>'ME - tool tijdens exploratie'!J132</f>
        <v>0</v>
      </c>
      <c r="D22" s="2">
        <f>'ME - tool tijdens exploratie'!K132</f>
        <v>0</v>
      </c>
      <c r="E22" s="2">
        <f>'ME - tool tijdens exploratie'!L132</f>
        <v>0</v>
      </c>
      <c r="F22" s="2">
        <f>'ME - tool tijdens exploratie'!M132</f>
        <v>0</v>
      </c>
      <c r="G22" s="2">
        <f>'ME - tool tijdens exploratie'!N132</f>
        <v>0</v>
      </c>
      <c r="H22" s="2">
        <f>'ME - tool tijdens exploratie'!O132</f>
        <v>0</v>
      </c>
      <c r="I22" s="2">
        <f>'ME - tool tijdens exploratie'!P132</f>
        <v>0</v>
      </c>
      <c r="J22" s="2">
        <f>'ME - tool tijdens exploratie'!Q132</f>
        <v>1.25</v>
      </c>
      <c r="K22" s="2">
        <f>'ME - tool tijdens exploratie'!R132</f>
        <v>2.5</v>
      </c>
      <c r="L22" s="2">
        <f>'ME - tool tijdens exploratie'!S132</f>
        <v>0</v>
      </c>
      <c r="M22" s="34">
        <f>'ME - tool tijdens exploratie'!T132</f>
        <v>3.75</v>
      </c>
      <c r="O22" s="35" t="s">
        <v>7</v>
      </c>
    </row>
    <row r="23" spans="1:15" ht="12.75" customHeight="1" x14ac:dyDescent="0.25">
      <c r="A23" s="2">
        <f>'ME - tool tijdens exploratie'!H133</f>
        <v>0</v>
      </c>
      <c r="B23" s="2">
        <f>'ME - tool tijdens exploratie'!I133</f>
        <v>5</v>
      </c>
      <c r="C23" s="2">
        <f>'ME - tool tijdens exploratie'!J133</f>
        <v>0</v>
      </c>
      <c r="D23" s="2">
        <f>'ME - tool tijdens exploratie'!K133</f>
        <v>0</v>
      </c>
      <c r="E23" s="2">
        <f>'ME - tool tijdens exploratie'!L133</f>
        <v>0</v>
      </c>
      <c r="F23" s="2">
        <f>'ME - tool tijdens exploratie'!M133</f>
        <v>2.5</v>
      </c>
      <c r="G23" s="2">
        <f>'ME - tool tijdens exploratie'!N133</f>
        <v>0</v>
      </c>
      <c r="H23" s="2">
        <f>'ME - tool tijdens exploratie'!O133</f>
        <v>0</v>
      </c>
      <c r="I23" s="2">
        <f>'ME - tool tijdens exploratie'!P133</f>
        <v>0</v>
      </c>
      <c r="J23" s="2">
        <f>'ME - tool tijdens exploratie'!Q133</f>
        <v>0</v>
      </c>
      <c r="K23" s="2">
        <f>'ME - tool tijdens exploratie'!R133</f>
        <v>0</v>
      </c>
      <c r="L23" s="2">
        <f>'ME - tool tijdens exploratie'!S133</f>
        <v>0</v>
      </c>
      <c r="M23" s="2">
        <f>'ME - tool tijdens exploratie'!T133</f>
        <v>0</v>
      </c>
    </row>
    <row r="24" spans="1:15" ht="12.75" customHeight="1" x14ac:dyDescent="0.25">
      <c r="A24" s="2">
        <f>'ME - tool tijdens exploratie'!H134</f>
        <v>0</v>
      </c>
      <c r="B24" s="2">
        <f>'ME - tool tijdens exploratie'!I134</f>
        <v>0</v>
      </c>
      <c r="C24" s="2">
        <f>'ME - tool tijdens exploratie'!J134</f>
        <v>0</v>
      </c>
      <c r="D24" s="2">
        <f>'ME - tool tijdens exploratie'!K134</f>
        <v>0</v>
      </c>
      <c r="E24" s="2">
        <f>'ME - tool tijdens exploratie'!L134</f>
        <v>0</v>
      </c>
      <c r="F24" s="2">
        <f>'ME - tool tijdens exploratie'!M134</f>
        <v>0</v>
      </c>
      <c r="G24" s="2">
        <f>'ME - tool tijdens exploratie'!N134</f>
        <v>0</v>
      </c>
      <c r="H24" s="2">
        <f>'ME - tool tijdens exploratie'!O134</f>
        <v>0</v>
      </c>
      <c r="I24" s="2">
        <f>'ME - tool tijdens exploratie'!P134</f>
        <v>0</v>
      </c>
      <c r="J24" s="2">
        <f>'ME - tool tijdens exploratie'!Q134</f>
        <v>0</v>
      </c>
      <c r="K24" s="2">
        <f>'ME - tool tijdens exploratie'!R134</f>
        <v>0</v>
      </c>
      <c r="L24" s="2">
        <f>'ME - tool tijdens exploratie'!S134</f>
        <v>0</v>
      </c>
      <c r="M24" s="2">
        <f>'ME - tool tijdens exploratie'!T134</f>
        <v>0</v>
      </c>
    </row>
    <row r="25" spans="1:15" x14ac:dyDescent="0.25">
      <c r="A25" s="2">
        <f>'ME - tool tijdens exploratie'!H135</f>
        <v>0</v>
      </c>
      <c r="B25" s="2">
        <f>'ME - tool tijdens exploratie'!I135</f>
        <v>0</v>
      </c>
      <c r="C25" s="2">
        <f>'ME - tool tijdens exploratie'!J135</f>
        <v>0</v>
      </c>
      <c r="D25" s="2">
        <f>'ME - tool tijdens exploratie'!K135</f>
        <v>0</v>
      </c>
      <c r="E25" s="2">
        <f>'ME - tool tijdens exploratie'!L135</f>
        <v>0</v>
      </c>
      <c r="F25" s="2">
        <f>'ME - tool tijdens exploratie'!M135</f>
        <v>0</v>
      </c>
      <c r="G25" s="2">
        <f>'ME - tool tijdens exploratie'!N135</f>
        <v>0</v>
      </c>
      <c r="H25" s="2">
        <f>'ME - tool tijdens exploratie'!O135</f>
        <v>0</v>
      </c>
      <c r="I25" s="2">
        <f>'ME - tool tijdens exploratie'!P135</f>
        <v>0</v>
      </c>
      <c r="J25" s="2">
        <f>'ME - tool tijdens exploratie'!Q135</f>
        <v>0</v>
      </c>
      <c r="K25" s="2">
        <f>'ME - tool tijdens exploratie'!R135</f>
        <v>0</v>
      </c>
      <c r="L25" s="2">
        <f>'ME - tool tijdens exploratie'!S135</f>
        <v>0</v>
      </c>
      <c r="M25" s="2">
        <f>'ME - tool tijdens exploratie'!T135</f>
        <v>0</v>
      </c>
    </row>
    <row r="26" spans="1:15" ht="12.75" customHeight="1" x14ac:dyDescent="0.25">
      <c r="A26" s="2">
        <f>'ME - tool tijdens exploratie'!H136</f>
        <v>0</v>
      </c>
      <c r="B26" s="2">
        <f>'ME - tool tijdens exploratie'!I136</f>
        <v>5</v>
      </c>
      <c r="C26" s="2">
        <f>'ME - tool tijdens exploratie'!J136</f>
        <v>0</v>
      </c>
      <c r="D26" s="2">
        <f>'ME - tool tijdens exploratie'!K136</f>
        <v>0</v>
      </c>
      <c r="E26" s="2">
        <f>'ME - tool tijdens exploratie'!L136</f>
        <v>0</v>
      </c>
      <c r="F26" s="2">
        <f>'ME - tool tijdens exploratie'!M136</f>
        <v>2.5</v>
      </c>
      <c r="G26" s="2">
        <f>'ME - tool tijdens exploratie'!N136</f>
        <v>0</v>
      </c>
      <c r="H26" s="2">
        <f>'ME - tool tijdens exploratie'!O136</f>
        <v>0</v>
      </c>
      <c r="I26" s="2">
        <f>'ME - tool tijdens exploratie'!P136</f>
        <v>0</v>
      </c>
      <c r="J26" s="2">
        <f>'ME - tool tijdens exploratie'!Q136</f>
        <v>0</v>
      </c>
      <c r="K26" s="2">
        <f>'ME - tool tijdens exploratie'!R136</f>
        <v>0</v>
      </c>
      <c r="L26" s="2">
        <f>'ME - tool tijdens exploratie'!S136</f>
        <v>0</v>
      </c>
      <c r="M26" s="2">
        <f>'ME - tool tijdens exploratie'!T136</f>
        <v>0</v>
      </c>
    </row>
    <row r="27" spans="1:15" ht="12.75" customHeight="1" x14ac:dyDescent="0.25">
      <c r="A27" s="2">
        <f>'ME - tool tijdens exploratie'!H137</f>
        <v>0</v>
      </c>
      <c r="B27" s="2">
        <f>'ME - tool tijdens exploratie'!I137</f>
        <v>0</v>
      </c>
      <c r="C27" s="2">
        <f>'ME - tool tijdens exploratie'!J137</f>
        <v>0</v>
      </c>
      <c r="D27" s="2">
        <f>'ME - tool tijdens exploratie'!K137</f>
        <v>0</v>
      </c>
      <c r="E27" s="2">
        <f>'ME - tool tijdens exploratie'!L137</f>
        <v>0</v>
      </c>
      <c r="F27" s="2">
        <f>'ME - tool tijdens exploratie'!M137</f>
        <v>0</v>
      </c>
      <c r="G27" s="2">
        <f>'ME - tool tijdens exploratie'!N137</f>
        <v>0</v>
      </c>
      <c r="H27" s="2">
        <f>'ME - tool tijdens exploratie'!O137</f>
        <v>0</v>
      </c>
      <c r="I27" s="2">
        <f>'ME - tool tijdens exploratie'!P137</f>
        <v>0</v>
      </c>
      <c r="J27" s="2">
        <f>'ME - tool tijdens exploratie'!Q137</f>
        <v>0</v>
      </c>
      <c r="K27" s="2">
        <f>'ME - tool tijdens exploratie'!R137</f>
        <v>0</v>
      </c>
      <c r="L27" s="2">
        <f>'ME - tool tijdens exploratie'!S137</f>
        <v>0</v>
      </c>
      <c r="M27" s="2">
        <f>'ME - tool tijdens exploratie'!T137</f>
        <v>0</v>
      </c>
    </row>
    <row r="28" spans="1:15" ht="12.75" customHeight="1" x14ac:dyDescent="0.25">
      <c r="A28" s="2">
        <f>'ME - tool tijdens exploratie'!H138</f>
        <v>0</v>
      </c>
      <c r="B28" s="2">
        <f>'ME - tool tijdens exploratie'!I138</f>
        <v>0</v>
      </c>
      <c r="C28" s="2">
        <f>'ME - tool tijdens exploratie'!J138</f>
        <v>5</v>
      </c>
      <c r="D28" s="2">
        <f>'ME - tool tijdens exploratie'!K138</f>
        <v>0</v>
      </c>
      <c r="E28" s="2">
        <f>'ME - tool tijdens exploratie'!L138</f>
        <v>0</v>
      </c>
      <c r="F28" s="2">
        <f>'ME - tool tijdens exploratie'!M138</f>
        <v>0</v>
      </c>
      <c r="G28" s="2">
        <f>'ME - tool tijdens exploratie'!N138</f>
        <v>5</v>
      </c>
      <c r="H28" s="2">
        <f>'ME - tool tijdens exploratie'!O138</f>
        <v>0</v>
      </c>
      <c r="I28" s="2">
        <f>'ME - tool tijdens exploratie'!P138</f>
        <v>0</v>
      </c>
      <c r="J28" s="2">
        <f>'ME - tool tijdens exploratie'!Q138</f>
        <v>0.83333333333333337</v>
      </c>
      <c r="K28" s="2">
        <f>'ME - tool tijdens exploratie'!R138</f>
        <v>3.3333333333333335</v>
      </c>
      <c r="L28" s="2">
        <f>'ME - tool tijdens exploratie'!S138</f>
        <v>0</v>
      </c>
      <c r="M28" s="34">
        <f>'ME - tool tijdens exploratie'!T138</f>
        <v>4.166666666666667</v>
      </c>
      <c r="O28" s="35" t="s">
        <v>10</v>
      </c>
    </row>
    <row r="29" spans="1:15" ht="12.75" customHeight="1" x14ac:dyDescent="0.25">
      <c r="A29" s="2">
        <f>'ME - tool tijdens exploratie'!H139</f>
        <v>0</v>
      </c>
      <c r="B29" s="2">
        <f>'ME - tool tijdens exploratie'!I139</f>
        <v>0</v>
      </c>
      <c r="C29" s="2">
        <f>'ME - tool tijdens exploratie'!J139</f>
        <v>0</v>
      </c>
      <c r="D29" s="2">
        <f>'ME - tool tijdens exploratie'!K139</f>
        <v>0</v>
      </c>
      <c r="E29" s="2">
        <f>'ME - tool tijdens exploratie'!L139</f>
        <v>0</v>
      </c>
      <c r="F29" s="2">
        <f>'ME - tool tijdens exploratie'!M139</f>
        <v>0</v>
      </c>
      <c r="G29" s="2">
        <f>'ME - tool tijdens exploratie'!N139</f>
        <v>0</v>
      </c>
      <c r="H29" s="2">
        <f>'ME - tool tijdens exploratie'!O139</f>
        <v>0</v>
      </c>
      <c r="I29" s="2">
        <f>'ME - tool tijdens exploratie'!P139</f>
        <v>0</v>
      </c>
      <c r="J29" s="2">
        <f>'ME - tool tijdens exploratie'!Q139</f>
        <v>0</v>
      </c>
      <c r="K29" s="2">
        <f>'ME - tool tijdens exploratie'!R139</f>
        <v>0</v>
      </c>
      <c r="L29" s="2">
        <f>'ME - tool tijdens exploratie'!S139</f>
        <v>0</v>
      </c>
      <c r="M29" s="2">
        <f>'ME - tool tijdens exploratie'!T139</f>
        <v>0</v>
      </c>
    </row>
    <row r="30" spans="1:15" ht="12.75" customHeight="1" x14ac:dyDescent="0.25">
      <c r="A30" s="2">
        <f>'ME - tool tijdens exploratie'!H140</f>
        <v>0</v>
      </c>
      <c r="B30" s="2">
        <f>'ME - tool tijdens exploratie'!I140</f>
        <v>0</v>
      </c>
      <c r="C30" s="2">
        <f>'ME - tool tijdens exploratie'!J140</f>
        <v>5</v>
      </c>
      <c r="D30" s="2">
        <f>'ME - tool tijdens exploratie'!K140</f>
        <v>0</v>
      </c>
      <c r="E30" s="2">
        <f>'ME - tool tijdens exploratie'!L140</f>
        <v>0</v>
      </c>
      <c r="F30" s="2">
        <f>'ME - tool tijdens exploratie'!M140</f>
        <v>0</v>
      </c>
      <c r="G30" s="2">
        <f>'ME - tool tijdens exploratie'!N140</f>
        <v>5</v>
      </c>
      <c r="H30" s="2">
        <f>'ME - tool tijdens exploratie'!O140</f>
        <v>0</v>
      </c>
      <c r="I30" s="2">
        <f>'ME - tool tijdens exploratie'!P140</f>
        <v>0</v>
      </c>
      <c r="J30" s="2">
        <f>'ME - tool tijdens exploratie'!Q140</f>
        <v>0</v>
      </c>
      <c r="K30" s="2">
        <f>'ME - tool tijdens exploratie'!R140</f>
        <v>0</v>
      </c>
      <c r="L30" s="2">
        <f>'ME - tool tijdens exploratie'!S140</f>
        <v>0</v>
      </c>
      <c r="M30" s="2">
        <f>'ME - tool tijdens exploratie'!T140</f>
        <v>0</v>
      </c>
    </row>
    <row r="31" spans="1:15" ht="12.75" customHeight="1" x14ac:dyDescent="0.25">
      <c r="A31" s="2">
        <f>'ME - tool tijdens exploratie'!H141</f>
        <v>0</v>
      </c>
      <c r="B31" s="2">
        <f>'ME - tool tijdens exploratie'!I141</f>
        <v>0</v>
      </c>
      <c r="C31" s="2">
        <f>'ME - tool tijdens exploratie'!J141</f>
        <v>0</v>
      </c>
      <c r="D31" s="2">
        <f>'ME - tool tijdens exploratie'!K141</f>
        <v>0</v>
      </c>
      <c r="E31" s="2">
        <f>'ME - tool tijdens exploratie'!L141</f>
        <v>0</v>
      </c>
      <c r="F31" s="2">
        <f>'ME - tool tijdens exploratie'!M141</f>
        <v>0</v>
      </c>
      <c r="G31" s="2">
        <f>'ME - tool tijdens exploratie'!N141</f>
        <v>0</v>
      </c>
      <c r="H31" s="2">
        <f>'ME - tool tijdens exploratie'!O141</f>
        <v>0</v>
      </c>
      <c r="I31" s="2">
        <f>'ME - tool tijdens exploratie'!P141</f>
        <v>0</v>
      </c>
      <c r="J31" s="2">
        <f>'ME - tool tijdens exploratie'!Q141</f>
        <v>0</v>
      </c>
      <c r="K31" s="2">
        <f>'ME - tool tijdens exploratie'!R141</f>
        <v>0</v>
      </c>
      <c r="L31" s="2">
        <f>'ME - tool tijdens exploratie'!S141</f>
        <v>0</v>
      </c>
      <c r="M31" s="2">
        <f>'ME - tool tijdens exploratie'!T141</f>
        <v>0</v>
      </c>
    </row>
    <row r="32" spans="1:15" x14ac:dyDescent="0.25">
      <c r="A32" s="2">
        <f>'ME - tool tijdens exploratie'!H142</f>
        <v>0</v>
      </c>
      <c r="B32" s="2">
        <f>'ME - tool tijdens exploratie'!I142</f>
        <v>0</v>
      </c>
      <c r="C32" s="2">
        <f>'ME - tool tijdens exploratie'!J142</f>
        <v>0</v>
      </c>
      <c r="D32" s="2">
        <f>'ME - tool tijdens exploratie'!K142</f>
        <v>0</v>
      </c>
      <c r="E32" s="2">
        <f>'ME - tool tijdens exploratie'!L142</f>
        <v>0</v>
      </c>
      <c r="F32" s="2">
        <f>'ME - tool tijdens exploratie'!M142</f>
        <v>0</v>
      </c>
      <c r="G32" s="2">
        <f>'ME - tool tijdens exploratie'!N142</f>
        <v>0</v>
      </c>
      <c r="H32" s="2">
        <f>'ME - tool tijdens exploratie'!O142</f>
        <v>0</v>
      </c>
      <c r="I32" s="2">
        <f>'ME - tool tijdens exploratie'!P142</f>
        <v>0</v>
      </c>
      <c r="J32" s="2">
        <f>'ME - tool tijdens exploratie'!Q142</f>
        <v>0</v>
      </c>
      <c r="K32" s="2">
        <f>'ME - tool tijdens exploratie'!R142</f>
        <v>0</v>
      </c>
      <c r="L32" s="2">
        <f>'ME - tool tijdens exploratie'!S142</f>
        <v>0</v>
      </c>
      <c r="M32" s="2">
        <f>'ME - tool tijdens exploratie'!T142</f>
        <v>0</v>
      </c>
    </row>
    <row r="33" spans="1:15" ht="12.75" customHeight="1" x14ac:dyDescent="0.25">
      <c r="A33" s="2">
        <f>'ME - tool tijdens exploratie'!H143</f>
        <v>0</v>
      </c>
      <c r="B33" s="2">
        <f>'ME - tool tijdens exploratie'!I143</f>
        <v>5</v>
      </c>
      <c r="C33" s="2">
        <f>'ME - tool tijdens exploratie'!J143</f>
        <v>0</v>
      </c>
      <c r="D33" s="2">
        <f>'ME - tool tijdens exploratie'!K143</f>
        <v>0</v>
      </c>
      <c r="E33" s="2">
        <f>'ME - tool tijdens exploratie'!L143</f>
        <v>0</v>
      </c>
      <c r="F33" s="2">
        <f>'ME - tool tijdens exploratie'!M143</f>
        <v>2.5</v>
      </c>
      <c r="G33" s="2">
        <f>'ME - tool tijdens exploratie'!N143</f>
        <v>0</v>
      </c>
      <c r="H33" s="2">
        <f>'ME - tool tijdens exploratie'!O143</f>
        <v>0</v>
      </c>
      <c r="I33" s="2">
        <f>'ME - tool tijdens exploratie'!P143</f>
        <v>0</v>
      </c>
      <c r="J33" s="2">
        <f>'ME - tool tijdens exploratie'!Q143</f>
        <v>0</v>
      </c>
      <c r="K33" s="2">
        <f>'ME - tool tijdens exploratie'!R143</f>
        <v>0</v>
      </c>
      <c r="L33" s="2">
        <f>'ME - tool tijdens exploratie'!S143</f>
        <v>0</v>
      </c>
      <c r="M33" s="2">
        <f>'ME - tool tijdens exploratie'!T143</f>
        <v>0</v>
      </c>
    </row>
    <row r="34" spans="1:15" ht="12.75" customHeight="1" x14ac:dyDescent="0.25">
      <c r="A34" s="2">
        <f>'ME - tool tijdens exploratie'!H144</f>
        <v>0</v>
      </c>
      <c r="B34" s="2">
        <f>'ME - tool tijdens exploratie'!I144</f>
        <v>0</v>
      </c>
      <c r="C34" s="2">
        <f>'ME - tool tijdens exploratie'!J144</f>
        <v>0</v>
      </c>
      <c r="D34" s="2">
        <f>'ME - tool tijdens exploratie'!K144</f>
        <v>0</v>
      </c>
      <c r="E34" s="2">
        <f>'ME - tool tijdens exploratie'!L144</f>
        <v>0</v>
      </c>
      <c r="F34" s="2">
        <f>'ME - tool tijdens exploratie'!M144</f>
        <v>0</v>
      </c>
      <c r="G34" s="2">
        <f>'ME - tool tijdens exploratie'!N144</f>
        <v>0</v>
      </c>
      <c r="H34" s="2">
        <f>'ME - tool tijdens exploratie'!O144</f>
        <v>0</v>
      </c>
      <c r="I34" s="2">
        <f>'ME - tool tijdens exploratie'!P144</f>
        <v>0</v>
      </c>
      <c r="J34" s="2">
        <f>'ME - tool tijdens exploratie'!Q144</f>
        <v>1.25</v>
      </c>
      <c r="K34" s="2">
        <f>'ME - tool tijdens exploratie'!R144</f>
        <v>0</v>
      </c>
      <c r="L34" s="2">
        <f>'ME - tool tijdens exploratie'!S144</f>
        <v>0</v>
      </c>
      <c r="M34" s="34">
        <f>'ME - tool tijdens exploratie'!T144</f>
        <v>1.25</v>
      </c>
      <c r="O34" s="35" t="s">
        <v>12</v>
      </c>
    </row>
    <row r="35" spans="1:15" ht="12.75" customHeight="1" x14ac:dyDescent="0.25">
      <c r="A35" s="2">
        <f>'ME - tool tijdens exploratie'!H145</f>
        <v>5</v>
      </c>
      <c r="B35" s="2">
        <f>'ME - tool tijdens exploratie'!I145</f>
        <v>0</v>
      </c>
      <c r="C35" s="2">
        <f>'ME - tool tijdens exploratie'!J145</f>
        <v>0</v>
      </c>
      <c r="D35" s="2">
        <f>'ME - tool tijdens exploratie'!K145</f>
        <v>0</v>
      </c>
      <c r="E35" s="2">
        <f>'ME - tool tijdens exploratie'!L145</f>
        <v>0</v>
      </c>
      <c r="F35" s="2">
        <f>'ME - tool tijdens exploratie'!M145</f>
        <v>0</v>
      </c>
      <c r="G35" s="2">
        <f>'ME - tool tijdens exploratie'!N145</f>
        <v>0</v>
      </c>
      <c r="H35" s="2">
        <f>'ME - tool tijdens exploratie'!O145</f>
        <v>0</v>
      </c>
      <c r="I35" s="2">
        <f>'ME - tool tijdens exploratie'!P145</f>
        <v>0</v>
      </c>
      <c r="J35" s="2">
        <f>'ME - tool tijdens exploratie'!Q145</f>
        <v>0</v>
      </c>
      <c r="K35" s="2">
        <f>'ME - tool tijdens exploratie'!R145</f>
        <v>0</v>
      </c>
      <c r="L35" s="2">
        <f>'ME - tool tijdens exploratie'!S145</f>
        <v>0</v>
      </c>
      <c r="M35" s="2">
        <f>'ME - tool tijdens exploratie'!T145</f>
        <v>0</v>
      </c>
    </row>
    <row r="36" spans="1:15" ht="12.75" customHeight="1" x14ac:dyDescent="0.25">
      <c r="A36" s="2">
        <f>'ME - tool tijdens exploratie'!H146</f>
        <v>0</v>
      </c>
      <c r="B36" s="2">
        <f>'ME - tool tijdens exploratie'!I146</f>
        <v>0</v>
      </c>
      <c r="C36" s="2">
        <f>'ME - tool tijdens exploratie'!J146</f>
        <v>0</v>
      </c>
      <c r="D36" s="2">
        <f>'ME - tool tijdens exploratie'!K146</f>
        <v>0</v>
      </c>
      <c r="E36" s="2">
        <f>'ME - tool tijdens exploratie'!L146</f>
        <v>0</v>
      </c>
      <c r="F36" s="2">
        <f>'ME - tool tijdens exploratie'!M146</f>
        <v>0</v>
      </c>
      <c r="G36" s="2">
        <f>'ME - tool tijdens exploratie'!N146</f>
        <v>0</v>
      </c>
      <c r="H36" s="2">
        <f>'ME - tool tijdens exploratie'!O146</f>
        <v>0</v>
      </c>
      <c r="I36" s="2">
        <f>'ME - tool tijdens exploratie'!P146</f>
        <v>0</v>
      </c>
      <c r="J36" s="2">
        <f>'ME - tool tijdens exploratie'!Q146</f>
        <v>0</v>
      </c>
      <c r="K36" s="2">
        <f>'ME - tool tijdens exploratie'!R146</f>
        <v>0</v>
      </c>
      <c r="L36" s="2">
        <f>'ME - tool tijdens exploratie'!S146</f>
        <v>0</v>
      </c>
      <c r="M36" s="2">
        <f>'ME - tool tijdens exploratie'!T146</f>
        <v>0</v>
      </c>
    </row>
    <row r="37" spans="1:15" x14ac:dyDescent="0.25">
      <c r="A37" s="2">
        <f>'ME - tool tijdens exploratie'!H147</f>
        <v>0</v>
      </c>
      <c r="B37" s="2">
        <f>'ME - tool tijdens exploratie'!I147</f>
        <v>0</v>
      </c>
      <c r="C37" s="2">
        <f>'ME - tool tijdens exploratie'!J147</f>
        <v>0</v>
      </c>
      <c r="D37" s="2">
        <f>'ME - tool tijdens exploratie'!K147</f>
        <v>0</v>
      </c>
      <c r="E37" s="2">
        <f>'ME - tool tijdens exploratie'!L147</f>
        <v>0</v>
      </c>
      <c r="F37" s="2">
        <f>'ME - tool tijdens exploratie'!M147</f>
        <v>0</v>
      </c>
      <c r="G37" s="2">
        <f>'ME - tool tijdens exploratie'!N147</f>
        <v>0</v>
      </c>
      <c r="H37" s="2">
        <f>'ME - tool tijdens exploratie'!O147</f>
        <v>0</v>
      </c>
      <c r="I37" s="2">
        <f>'ME - tool tijdens exploratie'!P147</f>
        <v>0</v>
      </c>
      <c r="J37" s="2">
        <f>'ME - tool tijdens exploratie'!Q147</f>
        <v>0</v>
      </c>
      <c r="K37" s="2">
        <f>'ME - tool tijdens exploratie'!R147</f>
        <v>0</v>
      </c>
      <c r="L37" s="2">
        <f>'ME - tool tijdens exploratie'!S147</f>
        <v>0</v>
      </c>
      <c r="M37" s="2">
        <f>'ME - tool tijdens exploratie'!T147</f>
        <v>0</v>
      </c>
    </row>
    <row r="38" spans="1:15" ht="12.75" customHeight="1" x14ac:dyDescent="0.25">
      <c r="A38" s="2">
        <f>'ME - tool tijdens exploratie'!H148</f>
        <v>0</v>
      </c>
      <c r="B38" s="2">
        <f>'ME - tool tijdens exploratie'!I148</f>
        <v>5</v>
      </c>
      <c r="C38" s="2">
        <f>'ME - tool tijdens exploratie'!J148</f>
        <v>0</v>
      </c>
      <c r="D38" s="2">
        <f>'ME - tool tijdens exploratie'!K148</f>
        <v>0</v>
      </c>
      <c r="E38" s="2">
        <f>'ME - tool tijdens exploratie'!L148</f>
        <v>0</v>
      </c>
      <c r="F38" s="2">
        <f>'ME - tool tijdens exploratie'!M148</f>
        <v>2.5</v>
      </c>
      <c r="G38" s="2">
        <f>'ME - tool tijdens exploratie'!N148</f>
        <v>0</v>
      </c>
      <c r="H38" s="2">
        <f>'ME - tool tijdens exploratie'!O148</f>
        <v>0</v>
      </c>
      <c r="I38" s="2">
        <f>'ME - tool tijdens exploratie'!P148</f>
        <v>0</v>
      </c>
      <c r="J38" s="2">
        <f>'ME - tool tijdens exploratie'!Q148</f>
        <v>0</v>
      </c>
      <c r="K38" s="2">
        <f>'ME - tool tijdens exploratie'!R148</f>
        <v>0</v>
      </c>
      <c r="L38" s="2">
        <f>'ME - tool tijdens exploratie'!S148</f>
        <v>0</v>
      </c>
      <c r="M38" s="34">
        <f>'ME - tool tijdens exploratie'!T148</f>
        <v>2.5</v>
      </c>
      <c r="O38" s="35" t="s">
        <v>11</v>
      </c>
    </row>
    <row r="39" spans="1:15" ht="12.75" customHeight="1" x14ac:dyDescent="0.25">
      <c r="A39" s="2">
        <f>'ME - tool tijdens exploratie'!H149</f>
        <v>0</v>
      </c>
      <c r="B39" s="2">
        <f>'ME - tool tijdens exploratie'!I149</f>
        <v>0</v>
      </c>
      <c r="C39" s="2">
        <f>'ME - tool tijdens exploratie'!J149</f>
        <v>0</v>
      </c>
      <c r="D39" s="2">
        <f>'ME - tool tijdens exploratie'!K149</f>
        <v>0</v>
      </c>
      <c r="E39" s="2">
        <f>'ME - tool tijdens exploratie'!L149</f>
        <v>0</v>
      </c>
      <c r="F39" s="2">
        <f>'ME - tool tijdens exploratie'!M149</f>
        <v>0</v>
      </c>
      <c r="G39" s="2">
        <f>'ME - tool tijdens exploratie'!N149</f>
        <v>0</v>
      </c>
      <c r="H39" s="2">
        <f>'ME - tool tijdens exploratie'!O149</f>
        <v>0</v>
      </c>
      <c r="I39" s="2">
        <f>'ME - tool tijdens exploratie'!P149</f>
        <v>0</v>
      </c>
      <c r="J39" s="2">
        <f>'ME - tool tijdens exploratie'!Q149</f>
        <v>0</v>
      </c>
      <c r="K39" s="2">
        <f>'ME - tool tijdens exploratie'!R149</f>
        <v>0</v>
      </c>
      <c r="L39" s="2">
        <f>'ME - tool tijdens exploratie'!S149</f>
        <v>0</v>
      </c>
      <c r="M39" s="2">
        <f>'ME - tool tijdens exploratie'!T149</f>
        <v>0</v>
      </c>
    </row>
    <row r="40" spans="1:15" x14ac:dyDescent="0.25">
      <c r="A40" s="2">
        <f>'ME - tool tijdens exploratie'!H150</f>
        <v>0</v>
      </c>
      <c r="B40" s="2">
        <f>'ME - tool tijdens exploratie'!I150</f>
        <v>0</v>
      </c>
      <c r="C40" s="2">
        <f>'ME - tool tijdens exploratie'!J150</f>
        <v>0</v>
      </c>
      <c r="D40" s="2">
        <f>'ME - tool tijdens exploratie'!K150</f>
        <v>0</v>
      </c>
      <c r="E40" s="2">
        <f>'ME - tool tijdens exploratie'!L150</f>
        <v>0</v>
      </c>
      <c r="F40" s="2">
        <f>'ME - tool tijdens exploratie'!M150</f>
        <v>0</v>
      </c>
      <c r="G40" s="2">
        <f>'ME - tool tijdens exploratie'!N150</f>
        <v>0</v>
      </c>
      <c r="H40" s="2">
        <f>'ME - tool tijdens exploratie'!O150</f>
        <v>0</v>
      </c>
      <c r="I40" s="2">
        <f>'ME - tool tijdens exploratie'!P150</f>
        <v>0</v>
      </c>
      <c r="J40" s="2">
        <f>'ME - tool tijdens exploratie'!Q150</f>
        <v>0</v>
      </c>
      <c r="K40" s="2">
        <f>'ME - tool tijdens exploratie'!R150</f>
        <v>0</v>
      </c>
      <c r="L40" s="2">
        <f>'ME - tool tijdens exploratie'!S150</f>
        <v>0</v>
      </c>
      <c r="M40" s="2">
        <f>'ME - tool tijdens exploratie'!T150</f>
        <v>0</v>
      </c>
    </row>
    <row r="112" spans="1:13" x14ac:dyDescent="0.25">
      <c r="A112" s="91" t="e">
        <f t="shared" ref="A112" si="0">#REF!</f>
        <v>#REF!</v>
      </c>
      <c r="B112" s="91" t="e">
        <f t="shared" ref="B112" si="1">#REF!</f>
        <v>#REF!</v>
      </c>
      <c r="C112" s="89" t="e">
        <f t="shared" ref="C112" si="2">#REF!</f>
        <v>#REF!</v>
      </c>
      <c r="D112" s="6"/>
      <c r="E112" s="32" t="e">
        <f>IF(A112=0,0,0)+IF(A112=5,0,0)</f>
        <v>#REF!</v>
      </c>
      <c r="F112" s="32" t="e">
        <f>IF(B112=0,0,0)+IF(B112=5,2.5,0)</f>
        <v>#REF!</v>
      </c>
      <c r="G112" s="32" t="e">
        <f>IF(C112=0,0,0)+IF(C112=5,5,0)</f>
        <v>#REF!</v>
      </c>
      <c r="H112" s="6"/>
      <c r="I112" s="6"/>
      <c r="J112" s="6"/>
      <c r="K112" s="6"/>
      <c r="L112" s="6"/>
      <c r="M112" s="6"/>
    </row>
    <row r="113" spans="1:13" x14ac:dyDescent="0.25">
      <c r="A113" s="92"/>
      <c r="B113" s="92"/>
      <c r="C113" s="90"/>
      <c r="D113" s="6"/>
      <c r="E113" s="6"/>
      <c r="F113" s="6"/>
      <c r="G113" s="6"/>
      <c r="H113" s="6"/>
      <c r="I113" s="6"/>
      <c r="J113" s="6"/>
      <c r="K113" s="6"/>
      <c r="L113" s="6"/>
      <c r="M113" s="6"/>
    </row>
    <row r="114" spans="1:13" x14ac:dyDescent="0.25">
      <c r="A114" s="91" t="e">
        <f>#REF!</f>
        <v>#REF!</v>
      </c>
      <c r="B114" s="91" t="e">
        <f>#REF!</f>
        <v>#REF!</v>
      </c>
      <c r="C114" s="89" t="e">
        <f>#REF!</f>
        <v>#REF!</v>
      </c>
      <c r="D114" s="6"/>
      <c r="E114" s="32" t="e">
        <f>IF(A114=0,0,0)+IF(A114=5,0,0)</f>
        <v>#REF!</v>
      </c>
      <c r="F114" s="32" t="e">
        <f>IF(B114=0,0,0)+IF(B114=5,2.5,0)</f>
        <v>#REF!</v>
      </c>
      <c r="G114" s="32" t="e">
        <f>IF(C114=0,0,0)+IF(C114=5,5,0)</f>
        <v>#REF!</v>
      </c>
      <c r="H114" s="6"/>
      <c r="I114" s="6"/>
      <c r="J114" s="6"/>
      <c r="K114" s="6"/>
      <c r="L114" s="6"/>
      <c r="M114" s="6"/>
    </row>
    <row r="115" spans="1:13" x14ac:dyDescent="0.25">
      <c r="A115" s="92"/>
      <c r="B115" s="92"/>
      <c r="C115" s="90"/>
      <c r="D115" s="6"/>
      <c r="E115" s="6"/>
      <c r="F115" s="6"/>
      <c r="G115" s="6"/>
      <c r="H115" s="6"/>
      <c r="I115" s="6"/>
      <c r="J115" s="6"/>
      <c r="K115" s="6"/>
      <c r="L115" s="6"/>
      <c r="M115" s="6"/>
    </row>
    <row r="116" spans="1:13" x14ac:dyDescent="0.25">
      <c r="A116" s="91" t="e">
        <f>#REF!</f>
        <v>#REF!</v>
      </c>
      <c r="B116" s="91" t="e">
        <f>#REF!</f>
        <v>#REF!</v>
      </c>
      <c r="C116" s="89" t="e">
        <f>#REF!</f>
        <v>#REF!</v>
      </c>
      <c r="D116" s="6"/>
      <c r="E116" s="32" t="e">
        <f>IF(A116=0,0,0)+IF(A116=5,0,0)</f>
        <v>#REF!</v>
      </c>
      <c r="F116" s="32" t="e">
        <f>IF(B116=0,0,0)+IF(B116=5,2.5,0)</f>
        <v>#REF!</v>
      </c>
      <c r="G116" s="32" t="e">
        <f>IF(C116=0,0,0)+IF(C116=5,5,0)</f>
        <v>#REF!</v>
      </c>
      <c r="H116" s="6"/>
      <c r="I116" s="6" t="e">
        <f>(E112+E114+E116+E118+E120)/5</f>
        <v>#REF!</v>
      </c>
      <c r="J116" s="6" t="e">
        <f>(F114+F116+F118+F112+F120)/5</f>
        <v>#REF!</v>
      </c>
      <c r="K116" s="6" t="e">
        <f>(G114+G116+G118+G112+G120)/5</f>
        <v>#REF!</v>
      </c>
      <c r="L116" s="6"/>
      <c r="M116" s="6" t="e">
        <f>I116+J116+K116</f>
        <v>#REF!</v>
      </c>
    </row>
    <row r="117" spans="1:13" x14ac:dyDescent="0.25">
      <c r="A117" s="92"/>
      <c r="B117" s="92"/>
      <c r="C117" s="90"/>
      <c r="D117" s="6"/>
      <c r="E117" s="6"/>
      <c r="F117" s="6"/>
      <c r="G117" s="6"/>
      <c r="H117" s="6"/>
      <c r="I117" s="6"/>
      <c r="J117" s="6"/>
      <c r="K117" s="6"/>
      <c r="L117" s="6"/>
      <c r="M117" s="6"/>
    </row>
    <row r="118" spans="1:13" x14ac:dyDescent="0.25">
      <c r="A118" s="91" t="e">
        <f>#REF!</f>
        <v>#REF!</v>
      </c>
      <c r="B118" s="91" t="e">
        <f>#REF!</f>
        <v>#REF!</v>
      </c>
      <c r="C118" s="89" t="e">
        <f>#REF!</f>
        <v>#REF!</v>
      </c>
      <c r="D118" s="6"/>
      <c r="E118" s="32" t="e">
        <f>IF(A118=0,0,0)+IF(A118=5,0,0)</f>
        <v>#REF!</v>
      </c>
      <c r="F118" s="32" t="e">
        <f>IF(B118=0,0,0)+IF(B118=5,2.5,0)</f>
        <v>#REF!</v>
      </c>
      <c r="G118" s="32" t="e">
        <f>IF(C118=0,0,0)+IF(C118=5,5,0)</f>
        <v>#REF!</v>
      </c>
      <c r="H118" s="6"/>
      <c r="I118" s="6"/>
      <c r="J118" s="6"/>
      <c r="K118" s="6"/>
      <c r="L118" s="6"/>
      <c r="M118" s="6"/>
    </row>
    <row r="119" spans="1:13" x14ac:dyDescent="0.25">
      <c r="A119" s="92"/>
      <c r="B119" s="92"/>
      <c r="C119" s="90"/>
      <c r="D119" s="6"/>
      <c r="E119" s="6"/>
      <c r="F119" s="6"/>
      <c r="G119" s="6"/>
      <c r="H119" s="6"/>
      <c r="I119" s="6"/>
      <c r="J119" s="6"/>
      <c r="K119" s="6"/>
      <c r="L119" s="6"/>
      <c r="M119" s="6"/>
    </row>
    <row r="120" spans="1:13" x14ac:dyDescent="0.25">
      <c r="A120" s="91" t="e">
        <f>#REF!</f>
        <v>#REF!</v>
      </c>
      <c r="B120" s="91" t="e">
        <f>#REF!</f>
        <v>#REF!</v>
      </c>
      <c r="C120" s="89" t="e">
        <f>#REF!</f>
        <v>#REF!</v>
      </c>
      <c r="D120" s="6"/>
      <c r="E120" s="32" t="e">
        <f>IF(A120=0,0,0)+IF(A120=5,0,0)</f>
        <v>#REF!</v>
      </c>
      <c r="F120" s="32" t="e">
        <f>IF(B120=0,0,0)+IF(B120=5,2.5,0)</f>
        <v>#REF!</v>
      </c>
      <c r="G120" s="32" t="e">
        <f>IF(C120=0,0,0)+IF(C120=5,5,0)</f>
        <v>#REF!</v>
      </c>
      <c r="H120" s="6"/>
      <c r="I120" s="6"/>
      <c r="J120" s="6"/>
      <c r="K120" s="6"/>
      <c r="L120" s="6"/>
      <c r="M120" s="6"/>
    </row>
    <row r="121" spans="1:13" x14ac:dyDescent="0.25">
      <c r="A121" s="92"/>
      <c r="B121" s="92"/>
      <c r="C121" s="90"/>
      <c r="D121" s="6"/>
      <c r="E121" s="6"/>
      <c r="F121" s="6"/>
      <c r="G121" s="6"/>
      <c r="H121" s="6"/>
      <c r="I121" s="6"/>
      <c r="J121" s="6"/>
      <c r="K121" s="6"/>
      <c r="L121" s="6"/>
      <c r="M121" s="6"/>
    </row>
    <row r="122" spans="1:13" x14ac:dyDescent="0.25">
      <c r="A122" s="6"/>
      <c r="B122" s="6"/>
      <c r="C122" s="6"/>
      <c r="D122" s="6"/>
      <c r="E122" s="6"/>
      <c r="F122" s="6"/>
      <c r="G122" s="6"/>
      <c r="H122" s="6"/>
      <c r="I122" s="6"/>
      <c r="J122" s="6"/>
      <c r="K122" s="6"/>
      <c r="L122" s="6"/>
      <c r="M122" s="6"/>
    </row>
    <row r="123" spans="1:13" x14ac:dyDescent="0.25">
      <c r="A123" s="91">
        <f t="shared" ref="A123" si="3">$C$70</f>
        <v>0</v>
      </c>
      <c r="B123" s="91">
        <f t="shared" ref="B123" si="4">$E$70</f>
        <v>0</v>
      </c>
      <c r="C123" s="89">
        <f t="shared" ref="C123" si="5">$G$70</f>
        <v>0</v>
      </c>
      <c r="D123" s="6"/>
      <c r="E123" s="32">
        <f>IF(A123=0,0,0)+IF(A123=5,0,0)</f>
        <v>0</v>
      </c>
      <c r="F123" s="32">
        <f>IF(B123=0,0,0)+IF(B123=5,2.5,0)</f>
        <v>0</v>
      </c>
      <c r="G123" s="32">
        <f>IF(C123=0,0,0)+IF(C123=5,5,0)</f>
        <v>0</v>
      </c>
      <c r="H123" s="6"/>
      <c r="I123" s="6"/>
      <c r="J123" s="6"/>
      <c r="K123" s="6"/>
      <c r="L123" s="6"/>
      <c r="M123" s="6">
        <f>E123+F123+G123</f>
        <v>0</v>
      </c>
    </row>
    <row r="124" spans="1:13" x14ac:dyDescent="0.25">
      <c r="A124" s="92"/>
      <c r="B124" s="92"/>
      <c r="C124" s="90"/>
      <c r="D124" s="6"/>
      <c r="E124" s="6"/>
      <c r="F124" s="6"/>
      <c r="G124" s="6"/>
      <c r="H124" s="6"/>
      <c r="I124" s="6"/>
      <c r="J124" s="6"/>
      <c r="K124" s="6"/>
      <c r="L124" s="6"/>
      <c r="M124" s="6"/>
    </row>
    <row r="125" spans="1:13" x14ac:dyDescent="0.25">
      <c r="A125" s="6"/>
      <c r="B125" s="6"/>
      <c r="C125" s="6"/>
      <c r="D125" s="6"/>
      <c r="E125" s="6"/>
      <c r="F125" s="6"/>
      <c r="G125" s="6"/>
      <c r="H125" s="6"/>
      <c r="I125" s="6"/>
      <c r="J125" s="6"/>
      <c r="K125" s="6"/>
      <c r="L125" s="6"/>
      <c r="M125" s="6"/>
    </row>
    <row r="126" spans="1:13" x14ac:dyDescent="0.25">
      <c r="A126" s="91">
        <f t="shared" ref="A126" si="6">$C$75</f>
        <v>0</v>
      </c>
      <c r="B126" s="91">
        <f t="shared" ref="B126" si="7">$E$75</f>
        <v>0</v>
      </c>
      <c r="C126" s="89">
        <f t="shared" ref="C126" si="8">$G$75</f>
        <v>0</v>
      </c>
      <c r="D126" s="6"/>
      <c r="E126" s="32">
        <f>IF(A126=0,0,0)+IF(A126=5,0,0)</f>
        <v>0</v>
      </c>
      <c r="F126" s="32">
        <f>IF(B126=0,0,0)+IF(B126=5,2.5,0)</f>
        <v>0</v>
      </c>
      <c r="G126" s="32">
        <f>IF(C126=0,0,0)+IF(C126=5,5,0)</f>
        <v>0</v>
      </c>
      <c r="H126" s="6"/>
      <c r="I126" s="6"/>
      <c r="J126" s="6"/>
      <c r="K126" s="6"/>
      <c r="L126" s="6"/>
      <c r="M126" s="6">
        <f>E126+F126+G126</f>
        <v>0</v>
      </c>
    </row>
    <row r="127" spans="1:13" x14ac:dyDescent="0.25">
      <c r="A127" s="92"/>
      <c r="B127" s="92"/>
      <c r="C127" s="90"/>
      <c r="D127" s="6"/>
      <c r="E127" s="6"/>
      <c r="F127" s="6"/>
      <c r="G127" s="6"/>
      <c r="H127" s="6"/>
      <c r="I127" s="6"/>
      <c r="J127" s="6"/>
      <c r="K127" s="6"/>
      <c r="L127" s="6"/>
      <c r="M127" s="6"/>
    </row>
    <row r="128" spans="1:13" x14ac:dyDescent="0.25">
      <c r="A128" s="6"/>
      <c r="B128" s="6"/>
      <c r="C128" s="6"/>
      <c r="D128" s="6"/>
      <c r="E128" s="6"/>
      <c r="F128" s="6"/>
      <c r="G128" s="6"/>
      <c r="H128" s="6"/>
      <c r="I128" s="6"/>
      <c r="J128" s="6"/>
      <c r="K128" s="6"/>
      <c r="L128" s="6"/>
      <c r="M128" s="6"/>
    </row>
    <row r="129" spans="1:13" x14ac:dyDescent="0.25">
      <c r="A129" s="91">
        <f t="shared" ref="A129" si="9">$C$80</f>
        <v>0</v>
      </c>
      <c r="B129" s="91">
        <f t="shared" ref="B129" si="10">$E$80</f>
        <v>0</v>
      </c>
      <c r="C129" s="89">
        <f t="shared" ref="C129" si="11">$G$80</f>
        <v>0</v>
      </c>
      <c r="D129" s="6"/>
      <c r="E129" s="32">
        <f>IF(A129=0,0,0)+IF(A129=5,0,0)</f>
        <v>0</v>
      </c>
      <c r="F129" s="32">
        <f>IF(B129=0,0,0)+IF(B129=5,2.5,0)</f>
        <v>0</v>
      </c>
      <c r="G129" s="32">
        <f>IF(C129=0,0,0)+IF(C129=5,5,0)</f>
        <v>0</v>
      </c>
      <c r="H129" s="6"/>
      <c r="I129" s="6"/>
      <c r="J129" s="6"/>
      <c r="K129" s="6"/>
      <c r="L129" s="6"/>
      <c r="M129" s="6">
        <f>E129+F129+G129</f>
        <v>0</v>
      </c>
    </row>
    <row r="130" spans="1:13" x14ac:dyDescent="0.25">
      <c r="A130" s="92"/>
      <c r="B130" s="92"/>
      <c r="C130" s="90"/>
      <c r="D130" s="6"/>
      <c r="E130" s="6"/>
      <c r="F130" s="6"/>
      <c r="G130" s="6"/>
      <c r="H130" s="6"/>
      <c r="I130" s="6"/>
      <c r="J130" s="6"/>
      <c r="K130" s="6"/>
      <c r="L130" s="6"/>
      <c r="M130" s="6"/>
    </row>
    <row r="131" spans="1:13" x14ac:dyDescent="0.25">
      <c r="A131" s="6"/>
      <c r="B131" s="6"/>
      <c r="C131" s="6"/>
      <c r="D131" s="6"/>
      <c r="E131" s="6"/>
      <c r="F131" s="6"/>
      <c r="G131" s="6"/>
      <c r="H131" s="6"/>
      <c r="I131" s="6"/>
      <c r="J131" s="6"/>
      <c r="K131" s="6"/>
      <c r="L131" s="6"/>
      <c r="M131" s="6"/>
    </row>
    <row r="132" spans="1:13" x14ac:dyDescent="0.25">
      <c r="A132" s="91">
        <f t="shared" ref="A132" si="12">$C$85</f>
        <v>0</v>
      </c>
      <c r="B132" s="91">
        <f t="shared" ref="B132" si="13">$E$85</f>
        <v>0</v>
      </c>
      <c r="C132" s="89">
        <f t="shared" ref="C132" si="14">$G$85</f>
        <v>0</v>
      </c>
      <c r="D132" s="6"/>
      <c r="E132" s="32">
        <f>IF(A132=0,0,0)+IF(A132=5,0,0)</f>
        <v>0</v>
      </c>
      <c r="F132" s="32">
        <f>IF(B132=0,0,0)+IF(B132=5,2.5,0)</f>
        <v>0</v>
      </c>
      <c r="G132" s="32">
        <f>IF(C132=0,0,0)+IF(C132=5,5,0)</f>
        <v>0</v>
      </c>
      <c r="H132" s="6"/>
      <c r="I132" s="6"/>
      <c r="J132" s="6"/>
      <c r="K132" s="6"/>
      <c r="L132" s="6"/>
      <c r="M132" s="6"/>
    </row>
    <row r="133" spans="1:13" x14ac:dyDescent="0.25">
      <c r="A133" s="92"/>
      <c r="B133" s="92"/>
      <c r="C133" s="90"/>
      <c r="D133" s="6"/>
      <c r="E133" s="6"/>
      <c r="F133" s="6"/>
      <c r="G133" s="6"/>
      <c r="H133" s="6"/>
      <c r="I133" s="6">
        <f>(E132+E134)/2</f>
        <v>0</v>
      </c>
      <c r="J133" s="6">
        <f>(F132+F134)/2</f>
        <v>0</v>
      </c>
      <c r="K133" s="6">
        <f>(C132+C134)/2</f>
        <v>0</v>
      </c>
      <c r="L133" s="6"/>
      <c r="M133" s="6">
        <f>I133+J133+K133</f>
        <v>0</v>
      </c>
    </row>
    <row r="134" spans="1:13" x14ac:dyDescent="0.25">
      <c r="A134" s="91">
        <f t="shared" ref="A134" si="15">$C$87</f>
        <v>0</v>
      </c>
      <c r="B134" s="91">
        <f t="shared" ref="B134" si="16">$E$87</f>
        <v>0</v>
      </c>
      <c r="C134" s="89">
        <f t="shared" ref="C134" si="17">$G$87</f>
        <v>0</v>
      </c>
      <c r="D134" s="6"/>
      <c r="E134" s="32">
        <f>IF(A134=0,0,0)+IF(A134=5,0,0)</f>
        <v>0</v>
      </c>
      <c r="F134" s="32">
        <f>IF(B134=0,0,0)+IF(B134=5,2.5,0)</f>
        <v>0</v>
      </c>
      <c r="G134" s="32">
        <f>IF(C134=0,0,0)+IF(C134=5,5,0)</f>
        <v>0</v>
      </c>
      <c r="H134" s="6"/>
      <c r="I134" s="6"/>
      <c r="J134" s="6"/>
      <c r="K134" s="6"/>
      <c r="L134" s="6"/>
      <c r="M134" s="6"/>
    </row>
    <row r="135" spans="1:13" x14ac:dyDescent="0.25">
      <c r="A135" s="92"/>
      <c r="B135" s="92"/>
      <c r="C135" s="90"/>
      <c r="D135" s="6"/>
      <c r="E135" s="6"/>
      <c r="F135" s="6"/>
      <c r="G135" s="6"/>
      <c r="H135" s="6"/>
      <c r="I135" s="6"/>
      <c r="J135" s="6"/>
      <c r="K135" s="6"/>
      <c r="L135" s="6"/>
      <c r="M135" s="6"/>
    </row>
    <row r="136" spans="1:13" x14ac:dyDescent="0.25">
      <c r="A136" s="6"/>
      <c r="B136" s="6"/>
      <c r="C136" s="6"/>
      <c r="D136" s="6"/>
      <c r="E136" s="6"/>
      <c r="F136" s="6"/>
      <c r="G136" s="6"/>
      <c r="H136" s="6"/>
      <c r="I136" s="6"/>
      <c r="J136" s="6"/>
      <c r="K136" s="6"/>
      <c r="L136" s="6"/>
      <c r="M136" s="6"/>
    </row>
    <row r="137" spans="1:13" x14ac:dyDescent="0.25">
      <c r="A137" s="91">
        <f t="shared" ref="A137" si="18">$C$92</f>
        <v>0</v>
      </c>
      <c r="B137" s="91">
        <f t="shared" ref="B137" si="19">$E$92</f>
        <v>0</v>
      </c>
      <c r="C137" s="89">
        <f t="shared" ref="C137" si="20">$G$92</f>
        <v>0</v>
      </c>
      <c r="D137" s="6"/>
      <c r="E137" s="32">
        <f>IF(A137=0,0,0)+IF(A137=5,0,0)</f>
        <v>0</v>
      </c>
      <c r="F137" s="32">
        <f>IF(B137=0,0,0)+IF(B137=5,2.5,0)</f>
        <v>0</v>
      </c>
      <c r="G137" s="32">
        <f>IF(C137=0,0,0)+IF(C137=5,5,0)</f>
        <v>0</v>
      </c>
      <c r="H137" s="6"/>
      <c r="I137" s="6"/>
      <c r="J137" s="6"/>
      <c r="K137" s="6"/>
      <c r="L137" s="6"/>
      <c r="M137" s="6"/>
    </row>
    <row r="138" spans="1:13" x14ac:dyDescent="0.25">
      <c r="A138" s="92"/>
      <c r="B138" s="92"/>
      <c r="C138" s="90"/>
      <c r="D138" s="6"/>
      <c r="E138" s="6"/>
      <c r="F138" s="6"/>
      <c r="G138" s="6"/>
      <c r="H138" s="6"/>
      <c r="I138" s="6"/>
      <c r="J138" s="6"/>
      <c r="K138" s="6"/>
      <c r="L138" s="6"/>
      <c r="M138" s="6"/>
    </row>
    <row r="139" spans="1:13" x14ac:dyDescent="0.25">
      <c r="A139" s="91">
        <f t="shared" ref="A139" si="21">$C$94</f>
        <v>0</v>
      </c>
      <c r="B139" s="91">
        <f t="shared" ref="B139" si="22">$E$94</f>
        <v>0</v>
      </c>
      <c r="C139" s="89">
        <f t="shared" ref="C139" si="23">$G$94</f>
        <v>0</v>
      </c>
      <c r="D139" s="6"/>
      <c r="E139" s="32">
        <f>IF(A139=0,0,0)+IF(A139=5,0,0)</f>
        <v>0</v>
      </c>
      <c r="F139" s="32">
        <f>IF(B139=0,0,0)+IF(B139=5,2.5,0)</f>
        <v>0</v>
      </c>
      <c r="G139" s="32">
        <f>IF(C139=0,0,0)+IF(C139=5,5,0)</f>
        <v>0</v>
      </c>
      <c r="H139" s="6"/>
      <c r="I139" s="6">
        <f>(E137+E139+E141)/3</f>
        <v>0</v>
      </c>
      <c r="J139" s="6">
        <f>(F137+F139+F141)/3</f>
        <v>0</v>
      </c>
      <c r="K139" s="6">
        <f>(G137+G139+G141)/3</f>
        <v>0</v>
      </c>
      <c r="L139" s="6"/>
      <c r="M139" s="6">
        <f>I139+J139+K139</f>
        <v>0</v>
      </c>
    </row>
    <row r="140" spans="1:13" x14ac:dyDescent="0.25">
      <c r="A140" s="92"/>
      <c r="B140" s="92"/>
      <c r="C140" s="90"/>
      <c r="D140" s="6"/>
      <c r="E140" s="6"/>
      <c r="F140" s="6"/>
      <c r="G140" s="6"/>
      <c r="H140" s="6"/>
      <c r="I140" s="6"/>
      <c r="J140" s="6"/>
      <c r="K140" s="6"/>
      <c r="L140" s="6"/>
      <c r="M140" s="6"/>
    </row>
    <row r="141" spans="1:13" x14ac:dyDescent="0.25">
      <c r="A141" s="91">
        <f t="shared" ref="A141" si="24">$C$96</f>
        <v>0</v>
      </c>
      <c r="B141" s="91">
        <f t="shared" ref="B141" si="25">$E$96</f>
        <v>0</v>
      </c>
      <c r="C141" s="89">
        <f t="shared" ref="C141" si="26">$G$96</f>
        <v>0</v>
      </c>
      <c r="D141" s="6"/>
      <c r="E141" s="32">
        <f>IF(A141=0,0,0)+IF(A141=5,0,0)</f>
        <v>0</v>
      </c>
      <c r="F141" s="32">
        <f>IF(B141=0,0,0)+IF(B141=5,2.5,0)</f>
        <v>0</v>
      </c>
      <c r="G141" s="32">
        <f>IF(C141=0,0,0)+IF(C141=5,5,0)</f>
        <v>0</v>
      </c>
      <c r="H141" s="6"/>
      <c r="I141" s="6"/>
      <c r="J141" s="6"/>
      <c r="K141" s="6"/>
      <c r="L141" s="6"/>
      <c r="M141" s="6"/>
    </row>
    <row r="142" spans="1:13" x14ac:dyDescent="0.25">
      <c r="A142" s="92"/>
      <c r="B142" s="92"/>
      <c r="C142" s="90"/>
      <c r="D142" s="6"/>
      <c r="E142" s="6"/>
      <c r="F142" s="6"/>
      <c r="G142" s="6"/>
      <c r="H142" s="6"/>
      <c r="I142" s="6"/>
      <c r="J142" s="6"/>
      <c r="K142" s="6"/>
      <c r="L142" s="6"/>
      <c r="M142" s="6"/>
    </row>
    <row r="143" spans="1:13" x14ac:dyDescent="0.25">
      <c r="A143" s="6"/>
      <c r="B143" s="6"/>
      <c r="C143" s="6"/>
      <c r="D143" s="6"/>
      <c r="E143" s="6"/>
      <c r="F143" s="6"/>
      <c r="G143" s="6"/>
      <c r="H143" s="6"/>
      <c r="I143" s="6"/>
      <c r="J143" s="6"/>
      <c r="K143" s="6"/>
      <c r="L143" s="6"/>
      <c r="M143" s="6"/>
    </row>
    <row r="144" spans="1:13" x14ac:dyDescent="0.25">
      <c r="A144" s="91">
        <f t="shared" ref="A144" si="27">$C$101</f>
        <v>0</v>
      </c>
      <c r="B144" s="91">
        <f t="shared" ref="B144" si="28">$E$101</f>
        <v>0</v>
      </c>
      <c r="C144" s="89">
        <f t="shared" ref="C144" si="29">$G$101</f>
        <v>0</v>
      </c>
      <c r="D144" s="6"/>
      <c r="E144" s="32">
        <f>IF(A144=0,0,0)+IF(A144=5,0,0)</f>
        <v>0</v>
      </c>
      <c r="F144" s="32">
        <f>IF(B144=0,0,0)+IF(B144=5,2.5,0)</f>
        <v>0</v>
      </c>
      <c r="G144" s="32">
        <f>IF(C144=0,0,0)+IF(C144=5,5,0)</f>
        <v>0</v>
      </c>
      <c r="H144" s="6"/>
      <c r="I144" s="6"/>
      <c r="J144" s="6"/>
      <c r="K144" s="6"/>
      <c r="L144" s="6"/>
      <c r="M144" s="6"/>
    </row>
    <row r="145" spans="1:13" x14ac:dyDescent="0.25">
      <c r="A145" s="92"/>
      <c r="B145" s="92"/>
      <c r="C145" s="90"/>
      <c r="D145" s="6"/>
      <c r="E145" s="6"/>
      <c r="F145" s="6"/>
      <c r="G145" s="6"/>
      <c r="H145" s="6"/>
      <c r="I145" s="6">
        <f>(E144+E146)/2</f>
        <v>0</v>
      </c>
      <c r="J145" s="6">
        <f>(F144+F146)/2</f>
        <v>0</v>
      </c>
      <c r="K145" s="6">
        <f>(C144+C146)/2</f>
        <v>0</v>
      </c>
      <c r="L145" s="6"/>
      <c r="M145" s="6">
        <f>I145+J145+K145</f>
        <v>0</v>
      </c>
    </row>
    <row r="146" spans="1:13" x14ac:dyDescent="0.25">
      <c r="A146" s="91">
        <f t="shared" ref="A146" si="30">$C$103</f>
        <v>0</v>
      </c>
      <c r="B146" s="91">
        <f t="shared" ref="B146" si="31">$E$103</f>
        <v>0</v>
      </c>
      <c r="C146" s="89">
        <f t="shared" ref="C146" si="32">$G$103</f>
        <v>0</v>
      </c>
      <c r="D146" s="6"/>
      <c r="E146" s="32">
        <f>IF(A146=0,0,0)+IF(A146=5,0,0)</f>
        <v>0</v>
      </c>
      <c r="F146" s="32">
        <f>IF(B146=0,0,0)+IF(B146=5,2.5,0)</f>
        <v>0</v>
      </c>
      <c r="G146" s="32">
        <f>IF(C146=0,0,0)+IF(C146=5,5,0)</f>
        <v>0</v>
      </c>
      <c r="H146" s="6"/>
      <c r="I146" s="6"/>
      <c r="J146" s="6"/>
      <c r="K146" s="6"/>
      <c r="L146" s="6"/>
      <c r="M146" s="6"/>
    </row>
    <row r="147" spans="1:13" x14ac:dyDescent="0.25">
      <c r="A147" s="92"/>
      <c r="B147" s="92"/>
      <c r="C147" s="90"/>
      <c r="D147" s="6"/>
      <c r="E147" s="6"/>
      <c r="F147" s="6"/>
      <c r="G147" s="6"/>
      <c r="H147" s="6"/>
      <c r="I147" s="6"/>
      <c r="J147" s="6"/>
      <c r="K147" s="6"/>
      <c r="L147" s="6"/>
      <c r="M147" s="6"/>
    </row>
    <row r="148" spans="1:13" x14ac:dyDescent="0.25">
      <c r="A148" s="6"/>
      <c r="B148" s="6"/>
      <c r="C148" s="6"/>
      <c r="D148" s="6"/>
      <c r="E148" s="6"/>
      <c r="F148" s="6"/>
      <c r="G148" s="6"/>
      <c r="H148" s="6"/>
      <c r="I148" s="6"/>
      <c r="J148" s="6"/>
      <c r="K148" s="6"/>
      <c r="L148" s="6"/>
      <c r="M148" s="6"/>
    </row>
    <row r="149" spans="1:13" x14ac:dyDescent="0.25">
      <c r="A149" s="91">
        <f t="shared" ref="A149" si="33">$C$108</f>
        <v>0</v>
      </c>
      <c r="B149" s="91">
        <f t="shared" ref="B149" si="34">$E$108</f>
        <v>0</v>
      </c>
      <c r="C149" s="89">
        <f t="shared" ref="C149" si="35">$G$108</f>
        <v>0</v>
      </c>
      <c r="D149" s="6"/>
      <c r="E149" s="32">
        <f>IF(A149=0,0,0)+IF(A149=5,0,0)</f>
        <v>0</v>
      </c>
      <c r="F149" s="32">
        <f>IF(B149=0,0,0)+IF(B149=5,2.5,0)</f>
        <v>0</v>
      </c>
      <c r="G149" s="32">
        <f>IF(C149=0,0,0)+IF(C149=5,5,0)</f>
        <v>0</v>
      </c>
      <c r="H149" s="6"/>
      <c r="I149" s="6"/>
      <c r="J149" s="6"/>
      <c r="K149" s="6"/>
      <c r="L149" s="6"/>
      <c r="M149" s="6">
        <f>E149+F149+G149</f>
        <v>0</v>
      </c>
    </row>
    <row r="150" spans="1:13" x14ac:dyDescent="0.25">
      <c r="A150" s="92"/>
      <c r="B150" s="92"/>
      <c r="C150" s="90"/>
      <c r="D150" s="6"/>
      <c r="E150" s="6"/>
      <c r="F150" s="6"/>
      <c r="G150" s="6"/>
      <c r="H150" s="6"/>
      <c r="I150" s="6"/>
      <c r="J150" s="6"/>
      <c r="K150" s="6"/>
      <c r="L150" s="6"/>
      <c r="M150" s="6"/>
    </row>
    <row r="151" spans="1:13" x14ac:dyDescent="0.25">
      <c r="A151" s="6"/>
      <c r="B151" s="6"/>
      <c r="C151" s="6"/>
      <c r="D151" s="6"/>
      <c r="E151" s="6"/>
      <c r="F151" s="6"/>
      <c r="G151" s="6"/>
      <c r="H151" s="6"/>
      <c r="I151" s="6"/>
      <c r="J151" s="6"/>
      <c r="K151" s="6"/>
      <c r="L151" s="6"/>
      <c r="M151" s="6"/>
    </row>
    <row r="152" spans="1:13" x14ac:dyDescent="0.25">
      <c r="A152" s="6"/>
      <c r="B152" s="6"/>
      <c r="C152" s="6"/>
      <c r="D152"/>
      <c r="E152" s="6"/>
      <c r="F152" s="6"/>
      <c r="G152" s="6"/>
      <c r="H152" s="6"/>
      <c r="I152" s="6"/>
      <c r="J152" s="6"/>
      <c r="K152" s="6"/>
      <c r="L152" s="6"/>
      <c r="M152" s="6"/>
    </row>
    <row r="153" spans="1:13" x14ac:dyDescent="0.25">
      <c r="A153" s="6"/>
      <c r="B153" s="6"/>
      <c r="C153" s="6"/>
      <c r="D153" s="6"/>
      <c r="E153" s="6"/>
      <c r="F153" s="6"/>
      <c r="G153" s="6"/>
      <c r="H153" s="6"/>
      <c r="I153" s="6"/>
      <c r="J153" s="6"/>
      <c r="K153" s="6"/>
      <c r="L153" s="6"/>
      <c r="M153" s="6"/>
    </row>
    <row r="154" spans="1:13" ht="26.4" x14ac:dyDescent="0.25">
      <c r="A154" s="6"/>
      <c r="B154" s="6"/>
      <c r="C154" s="6"/>
      <c r="D154" s="33" t="s">
        <v>18</v>
      </c>
      <c r="E154" s="6"/>
      <c r="F154" s="6"/>
      <c r="G154" s="6"/>
      <c r="H154" s="6"/>
      <c r="I154" s="6"/>
      <c r="J154" s="6"/>
      <c r="K154" s="6"/>
      <c r="L154" s="6"/>
      <c r="M154" s="6"/>
    </row>
    <row r="155" spans="1:13" x14ac:dyDescent="0.25">
      <c r="A155" s="6"/>
      <c r="B155" s="6"/>
      <c r="C155" s="6"/>
      <c r="D155" s="6"/>
      <c r="E155" s="6"/>
      <c r="F155" s="6"/>
      <c r="G155" s="6"/>
      <c r="H155" s="6"/>
      <c r="I155" s="6"/>
      <c r="J155" s="6"/>
      <c r="K155" s="6"/>
      <c r="L155" s="6"/>
      <c r="M155" s="6"/>
    </row>
    <row r="176" spans="1:13" x14ac:dyDescent="0.25">
      <c r="A176" s="6"/>
      <c r="B176" s="6"/>
      <c r="C176" s="6"/>
      <c r="D176" s="6"/>
      <c r="E176" s="6"/>
      <c r="F176" s="6"/>
      <c r="G176" s="6"/>
      <c r="H176" s="6"/>
      <c r="I176" s="6"/>
      <c r="J176" s="6"/>
      <c r="K176" s="6"/>
      <c r="L176" s="6"/>
      <c r="M176" s="6"/>
    </row>
    <row r="177" spans="1:13" x14ac:dyDescent="0.25">
      <c r="A177" s="6"/>
      <c r="B177" s="6"/>
      <c r="C177" s="6"/>
      <c r="D177" s="6"/>
      <c r="E177" s="6"/>
      <c r="F177" s="6"/>
      <c r="G177" s="6"/>
      <c r="H177" s="6"/>
      <c r="I177" s="6"/>
      <c r="J177" s="6"/>
      <c r="K177" s="6"/>
      <c r="L177" s="6"/>
      <c r="M177" s="6"/>
    </row>
    <row r="178" spans="1:13" x14ac:dyDescent="0.25">
      <c r="A178" s="6"/>
      <c r="B178" s="6"/>
      <c r="C178" s="6"/>
      <c r="D178" s="6"/>
      <c r="E178" s="6"/>
      <c r="F178" s="6"/>
      <c r="G178" s="6"/>
      <c r="H178" s="6"/>
      <c r="I178" s="6"/>
      <c r="J178" s="6"/>
      <c r="K178" s="6"/>
      <c r="L178" s="6"/>
      <c r="M178" s="6"/>
    </row>
    <row r="179" spans="1:13" x14ac:dyDescent="0.25">
      <c r="A179" s="6"/>
      <c r="B179" s="6"/>
      <c r="C179" s="6"/>
      <c r="D179" s="6"/>
      <c r="E179" s="6"/>
      <c r="F179" s="6"/>
      <c r="G179" s="6"/>
      <c r="H179" s="6"/>
      <c r="I179" s="6"/>
      <c r="J179" s="6"/>
      <c r="K179" s="6"/>
      <c r="L179" s="6"/>
      <c r="M179" s="6"/>
    </row>
    <row r="180" spans="1:13" x14ac:dyDescent="0.25">
      <c r="A180" s="6"/>
      <c r="B180" s="6"/>
      <c r="C180" s="6"/>
      <c r="D180" s="6"/>
      <c r="E180" s="6"/>
      <c r="F180" s="6"/>
      <c r="G180" s="6"/>
      <c r="H180" s="6"/>
      <c r="I180" s="6"/>
      <c r="J180" s="6"/>
      <c r="K180" s="6"/>
      <c r="L180" s="6"/>
      <c r="M180" s="6"/>
    </row>
    <row r="181" spans="1:13" x14ac:dyDescent="0.25">
      <c r="A181" s="6"/>
      <c r="B181" s="6"/>
      <c r="C181" s="6"/>
      <c r="D181" s="6"/>
      <c r="E181" s="6"/>
      <c r="F181" s="6"/>
      <c r="G181" s="6"/>
      <c r="H181" s="6"/>
      <c r="I181" s="6"/>
      <c r="J181" s="6"/>
      <c r="K181" s="6"/>
      <c r="L181" s="6"/>
      <c r="M181" s="6"/>
    </row>
  </sheetData>
  <mergeCells count="48">
    <mergeCell ref="A112:A113"/>
    <mergeCell ref="B112:B113"/>
    <mergeCell ref="C112:C113"/>
    <mergeCell ref="A114:A115"/>
    <mergeCell ref="B114:B115"/>
    <mergeCell ref="C114:C115"/>
    <mergeCell ref="A116:A117"/>
    <mergeCell ref="B116:B117"/>
    <mergeCell ref="C116:C117"/>
    <mergeCell ref="A118:A119"/>
    <mergeCell ref="B118:B119"/>
    <mergeCell ref="C118:C119"/>
    <mergeCell ref="A120:A121"/>
    <mergeCell ref="B120:B121"/>
    <mergeCell ref="C120:C121"/>
    <mergeCell ref="A123:A124"/>
    <mergeCell ref="B123:B124"/>
    <mergeCell ref="C123:C124"/>
    <mergeCell ref="A126:A127"/>
    <mergeCell ref="B126:B127"/>
    <mergeCell ref="C126:C127"/>
    <mergeCell ref="A129:A130"/>
    <mergeCell ref="B129:B130"/>
    <mergeCell ref="C129:C130"/>
    <mergeCell ref="A132:A133"/>
    <mergeCell ref="B132:B133"/>
    <mergeCell ref="C132:C133"/>
    <mergeCell ref="A134:A135"/>
    <mergeCell ref="B134:B135"/>
    <mergeCell ref="C134:C135"/>
    <mergeCell ref="A137:A138"/>
    <mergeCell ref="B137:B138"/>
    <mergeCell ref="C137:C138"/>
    <mergeCell ref="A139:A140"/>
    <mergeCell ref="B139:B140"/>
    <mergeCell ref="C139:C140"/>
    <mergeCell ref="A141:A142"/>
    <mergeCell ref="B141:B142"/>
    <mergeCell ref="C141:C142"/>
    <mergeCell ref="A144:A145"/>
    <mergeCell ref="B144:B145"/>
    <mergeCell ref="C144:C145"/>
    <mergeCell ref="A146:A147"/>
    <mergeCell ref="B146:B147"/>
    <mergeCell ref="C146:C147"/>
    <mergeCell ref="A149:A150"/>
    <mergeCell ref="B149:B150"/>
    <mergeCell ref="C149:C15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O Document" ma:contentTypeID="0x0101004F68F29EB5C0584E8441CCD89310A7A700A62A11C2DA11994F855ADBD31EEB0B80" ma:contentTypeVersion="35" ma:contentTypeDescription="" ma:contentTypeScope="" ma:versionID="3014b16f542b5fa1664706119222ccae">
  <xsd:schema xmlns:xsd="http://www.w3.org/2001/XMLSchema" xmlns:xs="http://www.w3.org/2001/XMLSchema" xmlns:p="http://schemas.microsoft.com/office/2006/metadata/properties" xmlns:ns2="a5d50ec6-4f68-42b2-af89-bec3c735f1b3" targetNamespace="http://schemas.microsoft.com/office/2006/metadata/properties" ma:root="true" ma:fieldsID="787492d798a04e6d10cb40d78d523510" ns2:_="">
    <xsd:import namespace="a5d50ec6-4f68-42b2-af89-bec3c735f1b3"/>
    <xsd:element name="properties">
      <xsd:complexType>
        <xsd:sequence>
          <xsd:element name="documentManagement">
            <xsd:complexType>
              <xsd:all>
                <xsd:element ref="ns2:GO_Subtitel" minOccurs="0"/>
                <xsd:element ref="ns2:fadaf9bd48504e53b37da21d4e02ac2d" minOccurs="0"/>
                <xsd:element ref="ns2:TaxCatchAll" minOccurs="0"/>
                <xsd:element ref="ns2:TaxCatchAllLabel" minOccurs="0"/>
                <xsd:element ref="ns2:h9b93e72e5794087a8c6a707504e94d4" minOccurs="0"/>
                <xsd:element ref="ns2:o8f5c290772241a4a8574faf3eed473a" minOccurs="0"/>
                <xsd:element ref="ns2:GO_Gepubliceerd" minOccurs="0"/>
                <xsd:element ref="ns2:GO_Sorterings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50ec6-4f68-42b2-af89-bec3c735f1b3" elementFormDefault="qualified">
    <xsd:import namespace="http://schemas.microsoft.com/office/2006/documentManagement/types"/>
    <xsd:import namespace="http://schemas.microsoft.com/office/infopath/2007/PartnerControls"/>
    <xsd:element name="GO_Subtitel" ma:index="2" nillable="true" ma:displayName="Subtitel" ma:internalName="GO_Subtitel">
      <xsd:simpleType>
        <xsd:restriction base="dms:Text">
          <xsd:maxLength value="255"/>
        </xsd:restriction>
      </xsd:simpleType>
    </xsd:element>
    <xsd:element name="fadaf9bd48504e53b37da21d4e02ac2d" ma:index="6" nillable="true" ma:taxonomy="true" ma:internalName="fadaf9bd48504e53b37da21d4e02ac2d" ma:taxonomyFieldName="GO_TonenOp" ma:displayName="GO_TonenOp" ma:default="" ma:fieldId="{fadaf9bd-4850-4e53-b37d-a21d4e02ac2d}" ma:taxonomyMulti="true" ma:sspId="f2221749-456e-451c-8e84-8613425d9415" ma:termSetId="4d94c27d-f91b-4e07-9647-594eaa82d076" ma:anchorId="00000000-0000-0000-0000-000000000000" ma:open="false" ma:isKeyword="false">
      <xsd:complexType>
        <xsd:sequence>
          <xsd:element ref="pc:Terms" minOccurs="0" maxOccurs="1"/>
        </xsd:sequence>
      </xsd:complexType>
    </xsd:element>
    <xsd:element name="TaxCatchAll" ma:index="7" nillable="true" ma:displayName="Taxonomy Catch All Column" ma:hidden="true" ma:list="{e44a15c0-6584-4a1c-8085-964e349e0195}" ma:internalName="TaxCatchAll" ma:showField="CatchAllData" ma:web="e7c6409d-2d7f-4d17-8d14-58435df08aaf">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e44a15c0-6584-4a1c-8085-964e349e0195}" ma:internalName="TaxCatchAllLabel" ma:readOnly="true" ma:showField="CatchAllDataLabel" ma:web="e7c6409d-2d7f-4d17-8d14-58435df08aaf">
      <xsd:complexType>
        <xsd:complexContent>
          <xsd:extension base="dms:MultiChoiceLookup">
            <xsd:sequence>
              <xsd:element name="Value" type="dms:Lookup" maxOccurs="unbounded" minOccurs="0" nillable="true"/>
            </xsd:sequence>
          </xsd:extension>
        </xsd:complexContent>
      </xsd:complexType>
    </xsd:element>
    <xsd:element name="h9b93e72e5794087a8c6a707504e94d4" ma:index="13" nillable="true" ma:taxonomy="true" ma:internalName="h9b93e72e5794087a8c6a707504e94d4" ma:taxonomyFieldName="GO_Thema2" ma:displayName="GO_Thema2" ma:default="" ma:fieldId="{19b93e72-e579-4087-a8c6-a707504e94d4}" ma:taxonomyMulti="true" ma:sspId="f2221749-456e-451c-8e84-8613425d9415" ma:termSetId="f4861e71-693b-4a94-84d0-465f3af073b0" ma:anchorId="00000000-0000-0000-0000-000000000000" ma:open="false" ma:isKeyword="false">
      <xsd:complexType>
        <xsd:sequence>
          <xsd:element ref="pc:Terms" minOccurs="0" maxOccurs="1"/>
        </xsd:sequence>
      </xsd:complexType>
    </xsd:element>
    <xsd:element name="o8f5c290772241a4a8574faf3eed473a" ma:index="15" nillable="true" ma:taxonomy="true" ma:internalName="o8f5c290772241a4a8574faf3eed473a" ma:taxonomyFieldName="GO_Onderwijsniveau2" ma:displayName="GO_Onderwijsniveau2" ma:default="" ma:fieldId="{88f5c290-7722-41a4-a857-4faf3eed473a}" ma:taxonomyMulti="true" ma:sspId="f2221749-456e-451c-8e84-8613425d9415" ma:termSetId="f0da6606-5531-4ef5-98f9-009710f538f1" ma:anchorId="00000000-0000-0000-0000-000000000000" ma:open="false" ma:isKeyword="false">
      <xsd:complexType>
        <xsd:sequence>
          <xsd:element ref="pc:Terms" minOccurs="0" maxOccurs="1"/>
        </xsd:sequence>
      </xsd:complexType>
    </xsd:element>
    <xsd:element name="GO_Gepubliceerd" ma:index="17" nillable="true" ma:displayName="GO_Gepubliceerd" ma:default="1" ma:internalName="GO_Gepubliceerd" ma:readOnly="false">
      <xsd:simpleType>
        <xsd:restriction base="dms:Boolean"/>
      </xsd:simpleType>
    </xsd:element>
    <xsd:element name="GO_SorteringsDatum" ma:index="18" nillable="true" ma:displayName="Sorteringsdatum" ma:format="DateTime" ma:internalName="GO_Sorterings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edcdd67-fc9d-49c3-bb9e-68c8dc6df091" ContentTypeId="0x0101004F68F29EB5C0584E8441CCD89310A7A7"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9b93e72e5794087a8c6a707504e94d4 xmlns="a5d50ec6-4f68-42b2-af89-bec3c735f1b3">
      <Terms xmlns="http://schemas.microsoft.com/office/infopath/2007/PartnerControls">
        <TermInfo xmlns="http://schemas.microsoft.com/office/infopath/2007/PartnerControls">
          <TermName xmlns="http://schemas.microsoft.com/office/infopath/2007/PartnerControls">Onderwijsorganisatie, regelgeving ＆ financiën</TermName>
          <TermId xmlns="http://schemas.microsoft.com/office/infopath/2007/PartnerControls">34c17ccd-ed66-4164-8abc-dc673262f2f1</TermId>
        </TermInfo>
      </Terms>
    </h9b93e72e5794087a8c6a707504e94d4>
    <GO_SorteringsDatum xmlns="a5d50ec6-4f68-42b2-af89-bec3c735f1b3" xsi:nil="true"/>
    <GO_Subtitel xmlns="a5d50ec6-4f68-42b2-af89-bec3c735f1b3" xsi:nil="true"/>
    <o8f5c290772241a4a8574faf3eed473a xmlns="a5d50ec6-4f68-42b2-af89-bec3c735f1b3">
      <Terms xmlns="http://schemas.microsoft.com/office/infopath/2007/PartnerControls">
        <TermInfo xmlns="http://schemas.microsoft.com/office/infopath/2007/PartnerControls">
          <TermName xmlns="http://schemas.microsoft.com/office/infopath/2007/PartnerControls">Secundair onderwijs</TermName>
          <TermId xmlns="http://schemas.microsoft.com/office/infopath/2007/PartnerControls">a0bb9859-106f-447b-af95-74c3bb334816</TermId>
        </TermInfo>
      </Terms>
    </o8f5c290772241a4a8574faf3eed473a>
    <GO_Gepubliceerd xmlns="a5d50ec6-4f68-42b2-af89-bec3c735f1b3">true</GO_Gepubliceerd>
    <fadaf9bd48504e53b37da21d4e02ac2d xmlns="a5d50ec6-4f68-42b2-af89-bec3c735f1b3">
      <Terms xmlns="http://schemas.microsoft.com/office/infopath/2007/PartnerControls">
        <TermInfo xmlns="http://schemas.microsoft.com/office/infopath/2007/PartnerControls">
          <TermName xmlns="http://schemas.microsoft.com/office/infopath/2007/PartnerControls">Instrumenten ICE-model</TermName>
          <TermId xmlns="http://schemas.microsoft.com/office/infopath/2007/PartnerControls">54494995-2e76-4358-ae32-0f1d303cda11</TermId>
        </TermInfo>
      </Terms>
    </fadaf9bd48504e53b37da21d4e02ac2d>
    <TaxCatchAll xmlns="a5d50ec6-4f68-42b2-af89-bec3c735f1b3">
      <Value>3254</Value>
      <Value>2944</Value>
      <Value>3073</Value>
    </TaxCatchAll>
  </documentManagement>
</p:properties>
</file>

<file path=customXml/itemProps1.xml><?xml version="1.0" encoding="utf-8"?>
<ds:datastoreItem xmlns:ds="http://schemas.openxmlformats.org/officeDocument/2006/customXml" ds:itemID="{E428903B-5E8F-413F-9215-F5C903D425E4}"/>
</file>

<file path=customXml/itemProps2.xml><?xml version="1.0" encoding="utf-8"?>
<ds:datastoreItem xmlns:ds="http://schemas.openxmlformats.org/officeDocument/2006/customXml" ds:itemID="{3681A1DD-4E9F-4BD0-A043-1B17827709DE}"/>
</file>

<file path=customXml/itemProps3.xml><?xml version="1.0" encoding="utf-8"?>
<ds:datastoreItem xmlns:ds="http://schemas.openxmlformats.org/officeDocument/2006/customXml" ds:itemID="{9A143A79-4A88-4772-864B-166DA7D7D651}"/>
</file>

<file path=customXml/itemProps4.xml><?xml version="1.0" encoding="utf-8"?>
<ds:datastoreItem xmlns:ds="http://schemas.openxmlformats.org/officeDocument/2006/customXml" ds:itemID="{EA1625DC-A316-4CA5-A4A1-988C3597049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ME - tool tijdens exploratie</vt:lpstr>
      <vt:lpstr>Reflectie van de leerling</vt:lpstr>
      <vt:lpstr>Blad2</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DuLeGO! - ME-tool </dc:title>
  <dc:creator>Reymenants Jan</dc:creator>
  <cp:lastModifiedBy>Jan</cp:lastModifiedBy>
  <cp:revision/>
  <cp:lastPrinted>2017-05-14T13:40:13Z</cp:lastPrinted>
  <dcterms:created xsi:type="dcterms:W3CDTF">2008-05-20T12:29:32Z</dcterms:created>
  <dcterms:modified xsi:type="dcterms:W3CDTF">2017-05-14T13:41:05Z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0x0101004F68F29EB5C0584E8441CCD89310A7A700A62A11C2DA11994F855ADBD31EEB0B80</vt:lpwstr>
  </property>
  <property fmtid="{D5CDD505-2E9C-101B-9397-08002B2CF9AE}" pid="3" name="GO_Thema2">
    <vt:lpwstr>3073;#Onderwijsorganisatie, regelgeving ＆ financiën|34c17ccd-ed66-4164-8abc-dc673262f2f1</vt:lpwstr>
  </property>
  <property fmtid="{D5CDD505-2E9C-101B-9397-08002B2CF9AE}" pid="4" name="GO_TonenOp">
    <vt:lpwstr>2944;#Instrumenten ICE-model|54494995-2e76-4358-ae32-0f1d303cda11</vt:lpwstr>
  </property>
  <property fmtid="{D5CDD505-2E9C-101B-9397-08002B2CF9AE}" pid="5" name="GO_Onderwijsniveau2">
    <vt:lpwstr>3254;#Secundair onderwijs|a0bb9859-106f-447b-af95-74c3bb334816</vt:lpwstr>
  </property>
</Properties>
</file>